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joerg\Documents\2023\Dokumente\Niehörster\Hilfsmitte-Final\Kontingentierung\"/>
    </mc:Choice>
  </mc:AlternateContent>
  <xr:revisionPtr revIDLastSave="0" documentId="13_ncr:1_{FB7969B3-62F9-44F8-91CC-51FE2AA1C277}" xr6:coauthVersionLast="47" xr6:coauthVersionMax="47" xr10:uidLastSave="{00000000-0000-0000-0000-000000000000}"/>
  <bookViews>
    <workbookView xWindow="-110" yWindow="-110" windowWidth="19420" windowHeight="10300" tabRatio="607" xr2:uid="{CD6F78C6-ACB1-4CEA-BC48-9ADDB631D43B}"/>
  </bookViews>
  <sheets>
    <sheet name="Selbstkontrolle" sheetId="10"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O25" i="10" l="1"/>
  <c r="BO21" i="10"/>
  <c r="BO20" i="10"/>
  <c r="BM25" i="10"/>
  <c r="BM21" i="10"/>
  <c r="BM20" i="10"/>
  <c r="BK25" i="10"/>
  <c r="BK21" i="10"/>
  <c r="BK20" i="10"/>
  <c r="BI25" i="10"/>
  <c r="BI21" i="10"/>
  <c r="BI20" i="10"/>
  <c r="BG25" i="10"/>
  <c r="BG21" i="10"/>
  <c r="BG20" i="10"/>
  <c r="AD17" i="10"/>
  <c r="AD16" i="10"/>
  <c r="R17" i="10"/>
  <c r="P17" i="10"/>
  <c r="BG22" i="10" l="1"/>
  <c r="BG23" i="10" s="1"/>
  <c r="BG26" i="10" s="1"/>
  <c r="BG27" i="10" s="1"/>
  <c r="AK21" i="10"/>
  <c r="AK20" i="10"/>
  <c r="AH17" i="10"/>
  <c r="AI21" i="10" s="1"/>
  <c r="AH16" i="10"/>
  <c r="AI20" i="10" s="1"/>
  <c r="AF17" i="10"/>
  <c r="AG21" i="10" s="1"/>
  <c r="AF16" i="10"/>
  <c r="AG20" i="10" s="1"/>
  <c r="AB16" i="10"/>
  <c r="AC20" i="10" s="1"/>
  <c r="AB17" i="10"/>
  <c r="AC21" i="10" s="1"/>
  <c r="Z16" i="10"/>
  <c r="AA20" i="10" s="1"/>
  <c r="Z17" i="10"/>
  <c r="AA21" i="10" s="1"/>
  <c r="X17" i="10"/>
  <c r="Y21" i="10" s="1"/>
  <c r="X16" i="10"/>
  <c r="Y20" i="10" s="1"/>
  <c r="V17" i="10"/>
  <c r="W21" i="10" s="1"/>
  <c r="V16" i="10"/>
  <c r="W20" i="10" s="1"/>
  <c r="T17" i="10"/>
  <c r="U21" i="10" s="1"/>
  <c r="T16" i="10"/>
  <c r="U20" i="10" s="1"/>
  <c r="P16" i="10"/>
  <c r="Q20" i="10" s="1"/>
  <c r="S21" i="10"/>
  <c r="R16" i="10"/>
  <c r="S20" i="10" s="1"/>
  <c r="N17" i="10"/>
  <c r="O21" i="10" s="1"/>
  <c r="N16" i="10"/>
  <c r="O20" i="10" s="1"/>
  <c r="L17" i="10"/>
  <c r="M21" i="10" s="1"/>
  <c r="L16" i="10"/>
  <c r="M20" i="10" s="1"/>
  <c r="J17" i="10"/>
  <c r="K21" i="10" s="1"/>
  <c r="J16" i="10"/>
  <c r="K20" i="10" s="1"/>
  <c r="H16" i="10"/>
  <c r="I20" i="10" s="1"/>
  <c r="H17" i="10"/>
  <c r="I21" i="10" s="1"/>
  <c r="BE21" i="10"/>
  <c r="BC21" i="10"/>
  <c r="BA21" i="10"/>
  <c r="AY21" i="10"/>
  <c r="AW21" i="10"/>
  <c r="AU21" i="10"/>
  <c r="AS21" i="10"/>
  <c r="AQ21" i="10"/>
  <c r="AO21" i="10"/>
  <c r="AM21" i="10"/>
  <c r="AE21" i="10"/>
  <c r="Q21" i="10"/>
  <c r="AE20" i="10"/>
  <c r="AM20" i="10"/>
  <c r="AO20" i="10"/>
  <c r="AQ20" i="10"/>
  <c r="AS20" i="10"/>
  <c r="AU20" i="10"/>
  <c r="AW20" i="10"/>
  <c r="AY20" i="10"/>
  <c r="BA20" i="10"/>
  <c r="BC20" i="10"/>
  <c r="BE20" i="10"/>
  <c r="C22" i="10"/>
  <c r="BI22" i="10" s="1"/>
  <c r="BI23" i="10" s="1"/>
  <c r="BI26" i="10" s="1"/>
  <c r="BI27" i="10" s="1"/>
  <c r="G20" i="10"/>
  <c r="BK22" i="10" l="1"/>
  <c r="BK23" i="10" s="1"/>
  <c r="BK26" i="10" s="1"/>
  <c r="BK27" i="10" s="1"/>
  <c r="BO22" i="10"/>
  <c r="BO23" i="10" s="1"/>
  <c r="BO26" i="10" s="1"/>
  <c r="BO27" i="10" s="1"/>
  <c r="BM22" i="10"/>
  <c r="BM23" i="10" s="1"/>
  <c r="BM26" i="10" s="1"/>
  <c r="BM27" i="10" s="1"/>
  <c r="AW22" i="10"/>
  <c r="AW23" i="10" s="1"/>
  <c r="AY22" i="10"/>
  <c r="AY23" i="10" s="1"/>
  <c r="AQ22" i="10"/>
  <c r="AQ23" i="10" s="1"/>
  <c r="AA22" i="10"/>
  <c r="AA23" i="10" s="1"/>
  <c r="S22" i="10"/>
  <c r="S23" i="10" s="1"/>
  <c r="AI22" i="10"/>
  <c r="AI23" i="10" s="1"/>
  <c r="K22" i="10"/>
  <c r="K23" i="10" s="1"/>
  <c r="BE22" i="10"/>
  <c r="BE23" i="10" s="1"/>
  <c r="Y22" i="10"/>
  <c r="Y23" i="10" s="1"/>
  <c r="Q22" i="10"/>
  <c r="Q23" i="10" s="1"/>
  <c r="AO22" i="10"/>
  <c r="AO23" i="10" s="1"/>
  <c r="AG22" i="10"/>
  <c r="AG23" i="10" s="1"/>
  <c r="I22" i="10"/>
  <c r="I23" i="10" s="1"/>
  <c r="BC22" i="10"/>
  <c r="BC23" i="10" s="1"/>
  <c r="AU22" i="10"/>
  <c r="AU23" i="10" s="1"/>
  <c r="AM22" i="10"/>
  <c r="AM23" i="10" s="1"/>
  <c r="AE22" i="10"/>
  <c r="AE23" i="10" s="1"/>
  <c r="W22" i="10"/>
  <c r="W23" i="10" s="1"/>
  <c r="O22" i="10"/>
  <c r="O23" i="10" s="1"/>
  <c r="BA22" i="10"/>
  <c r="BA23" i="10" s="1"/>
  <c r="AS22" i="10"/>
  <c r="AS23" i="10" s="1"/>
  <c r="AK22" i="10"/>
  <c r="AK23" i="10" s="1"/>
  <c r="AC22" i="10"/>
  <c r="AC23" i="10" s="1"/>
  <c r="U22" i="10"/>
  <c r="U23" i="10" s="1"/>
  <c r="M22" i="10"/>
  <c r="M23" i="10" s="1"/>
  <c r="G21" i="10"/>
  <c r="G22" i="10" s="1"/>
  <c r="G23" i="10" s="1"/>
  <c r="I25" i="10" l="1"/>
  <c r="I26" i="10" s="1"/>
  <c r="I27" i="10" s="1"/>
  <c r="G25" i="10"/>
  <c r="K25" i="10" l="1"/>
  <c r="K26" i="10" s="1"/>
  <c r="K27" i="10" s="1"/>
  <c r="G26" i="10"/>
  <c r="G27" i="10" s="1"/>
  <c r="M25" i="10" l="1"/>
  <c r="M26" i="10" s="1"/>
  <c r="M27" i="10" s="1"/>
  <c r="O25" i="10" l="1"/>
  <c r="O26" i="10" s="1"/>
  <c r="O27" i="10" s="1"/>
  <c r="Q25" i="10" l="1"/>
  <c r="Q26" i="10" s="1"/>
  <c r="Q27" i="10" s="1"/>
  <c r="S25" i="10" l="1"/>
  <c r="S26" i="10" s="1"/>
  <c r="S27" i="10" s="1"/>
  <c r="U25" i="10" l="1"/>
  <c r="U26" i="10" s="1"/>
  <c r="U27" i="10" s="1"/>
  <c r="W25" i="10" l="1"/>
  <c r="W26" i="10" s="1"/>
  <c r="W27" i="10" s="1"/>
  <c r="Y25" i="10" l="1"/>
  <c r="Y26" i="10" s="1"/>
  <c r="Y27" i="10" s="1"/>
  <c r="AA25" i="10" l="1"/>
  <c r="AA26" i="10" s="1"/>
  <c r="AA27" i="10" s="1"/>
  <c r="AC25" i="10" l="1"/>
  <c r="AC26" i="10" s="1"/>
  <c r="AC27" i="10" s="1"/>
  <c r="AE25" i="10" l="1"/>
  <c r="AE26" i="10" s="1"/>
  <c r="AE27" i="10" s="1"/>
  <c r="AG25" i="10" l="1"/>
  <c r="AG26" i="10" s="1"/>
  <c r="AG27" i="10" s="1"/>
  <c r="AI25" i="10" l="1"/>
  <c r="AI26" i="10" s="1"/>
  <c r="AI27" i="10" s="1"/>
  <c r="AK25" i="10" l="1"/>
  <c r="AK26" i="10" s="1"/>
  <c r="AK27" i="10" s="1"/>
  <c r="AM25" i="10" l="1"/>
  <c r="AM26" i="10" s="1"/>
  <c r="AM27" i="10" s="1"/>
  <c r="AO25" i="10" l="1"/>
  <c r="AO26" i="10" s="1"/>
  <c r="AO27" i="10" s="1"/>
  <c r="AQ25" i="10" l="1"/>
  <c r="AQ26" i="10" s="1"/>
  <c r="AQ27" i="10" s="1"/>
  <c r="AS25" i="10" l="1"/>
  <c r="AS26" i="10" s="1"/>
  <c r="AS27" i="10" s="1"/>
  <c r="AU25" i="10" l="1"/>
  <c r="AU26" i="10" s="1"/>
  <c r="AU27" i="10" s="1"/>
  <c r="AW25" i="10" l="1"/>
  <c r="AW26" i="10" s="1"/>
  <c r="AW27" i="10" s="1"/>
  <c r="AY25" i="10" l="1"/>
  <c r="AY26" i="10" s="1"/>
  <c r="AY27" i="10" s="1"/>
  <c r="BA25" i="10" l="1"/>
  <c r="BA26" i="10" s="1"/>
  <c r="BA27" i="10" s="1"/>
  <c r="BE25" i="10" l="1"/>
  <c r="BE26" i="10" s="1"/>
  <c r="BE27" i="10" s="1"/>
  <c r="BC25" i="10"/>
  <c r="BC26" i="10" s="1"/>
  <c r="BC27" i="10" s="1"/>
</calcChain>
</file>

<file path=xl/sharedStrings.xml><?xml version="1.0" encoding="utf-8"?>
<sst xmlns="http://schemas.openxmlformats.org/spreadsheetml/2006/main" count="98" uniqueCount="32">
  <si>
    <t>kWh</t>
  </si>
  <si>
    <t>Bezeichnung der Verbrauchsstätte</t>
  </si>
  <si>
    <t>Periode</t>
  </si>
  <si>
    <t>Kontingentierungssatz</t>
  </si>
  <si>
    <t>Ihr Kontingent wurde</t>
  </si>
  <si>
    <t>Zählerstand m³</t>
  </si>
  <si>
    <t>Zählernummer</t>
  </si>
  <si>
    <t xml:space="preserve">Ergebnisse </t>
  </si>
  <si>
    <t>Stunden</t>
  </si>
  <si>
    <t>Stunden (laut Ablesung)</t>
  </si>
  <si>
    <t>Stunden (hochgerechnet, falls nicht genau 24 h in der Ablesung liegen)</t>
  </si>
  <si>
    <t>Referenzverbrauch für</t>
  </si>
  <si>
    <t>Kontingent für</t>
  </si>
  <si>
    <t>IST-Verbrauch in</t>
  </si>
  <si>
    <t>Differenz zwischen Kontingent (5) und IST-Verbrauch (3)</t>
  </si>
  <si>
    <t>m³ (Volumen)</t>
  </si>
  <si>
    <t>* Brennwert (kWh/ Nm³)</t>
  </si>
  <si>
    <t>* Zustandszahl (Z)</t>
  </si>
  <si>
    <t>Ø Werte (Annahme)</t>
  </si>
  <si>
    <t>Stunden laut Ablesung</t>
  </si>
  <si>
    <r>
      <t>IST-Verbrauch mit Umrechnungsfaktor</t>
    </r>
    <r>
      <rPr>
        <b/>
        <sz val="12"/>
        <color rgb="FF0070C0"/>
        <rFont val="Arial"/>
        <family val="2"/>
      </rPr>
      <t>*</t>
    </r>
    <r>
      <rPr>
        <sz val="12"/>
        <color rgb="FF0070C0"/>
        <rFont val="Arial"/>
        <family val="2"/>
      </rPr>
      <t xml:space="preserve"> (m³ in kWh)</t>
    </r>
  </si>
  <si>
    <r>
      <t>Das hier bereitgestellte Formular dient Ihrer eigenen Selbstkontrolle des Gasverbrauchs im Falle einer Kontingentierung. Die Selbstkontrolle basiert darauf, dass Sie täglich ihren Zähler ablesen und die abgelesenen Kubikmeter (m³) in das Formular eintragen. Das Formulare wird nicht zu Kontrollzwecken seitens der verschiedenen Akteure (u.a. Netzbetreiber) verwendet. Sie müssen daher nicht versendet werden und verbleiben bei Ihnen. Bewahren Sie das Formular gut auf, denn einige Werte (gelb) werden für die Meldung an die Netzbetreiber (</t>
    </r>
    <r>
      <rPr>
        <b/>
        <sz val="14"/>
        <color theme="1"/>
        <rFont val="Calibri"/>
        <family val="2"/>
        <scheme val="minor"/>
      </rPr>
      <t>Nr. 3 Dokumentation Zählerstände</t>
    </r>
    <r>
      <rPr>
        <sz val="14"/>
        <color theme="1"/>
        <rFont val="Calibri"/>
        <family val="2"/>
        <scheme val="minor"/>
      </rPr>
      <t>) benötigt.</t>
    </r>
  </si>
  <si>
    <t>X</t>
  </si>
  <si>
    <t>Anfang</t>
  </si>
  <si>
    <t>Ende</t>
  </si>
  <si>
    <t xml:space="preserve">Ablesezeitpunkt </t>
  </si>
  <si>
    <r>
      <rPr>
        <b/>
        <sz val="14"/>
        <color rgb="FFFF0000"/>
        <rFont val="Arial"/>
        <family val="2"/>
      </rPr>
      <t>X</t>
    </r>
    <r>
      <rPr>
        <b/>
        <sz val="14"/>
        <color theme="1"/>
        <rFont val="Arial"/>
        <family val="2"/>
      </rPr>
      <t xml:space="preserve"> falls Nicht-Arbeitstag</t>
    </r>
  </si>
  <si>
    <r>
      <t xml:space="preserve">Geben Sie hier bitte die Ihnen vorliegenden Vorgaben (https:// kio.swiss) ein. ,erfassen dann Ihre Zählerstände und geben Sie diese anschliessend in die Zählerstands-Felder ein. Falls Ihr Referenzverbrauch an Nicht-Arbeitstagen 0 (Berücksichtung von Arbeitstagen in Formular 4) ist, setzen Sie in der Spalte Nicht-Arbeitstag ein </t>
    </r>
    <r>
      <rPr>
        <b/>
        <sz val="18"/>
        <color rgb="FFFF0000"/>
        <rFont val="Arial"/>
        <family val="2"/>
      </rPr>
      <t>X</t>
    </r>
    <r>
      <rPr>
        <b/>
        <sz val="18"/>
        <color theme="0"/>
        <rFont val="Arial"/>
        <family val="2"/>
      </rPr>
      <t xml:space="preserve"> und setzen Sie den Referenzverbrauch in der Zeile - Ergebnisse 4 - auf 0! </t>
    </r>
  </si>
  <si>
    <t>Tag</t>
  </si>
  <si>
    <t>Bitte nur weisse Felder ausfüllen!</t>
  </si>
  <si>
    <r>
      <rPr>
        <b/>
        <sz val="26"/>
        <color theme="1"/>
        <rFont val="Arial"/>
        <family val="2"/>
      </rPr>
      <t xml:space="preserve">Nr.3 </t>
    </r>
    <r>
      <rPr>
        <sz val="26"/>
        <color theme="1"/>
        <rFont val="Arial"/>
        <family val="2"/>
      </rPr>
      <t>Überwachung des täglichen Verbrauchs zur Selbstkontrolle (nicht an den Netzbetreiber senden!)</t>
    </r>
  </si>
  <si>
    <r>
      <t xml:space="preserve">Stunden - bitte aus </t>
    </r>
    <r>
      <rPr>
        <u/>
        <sz val="14"/>
        <rFont val="Arial"/>
        <family val="2"/>
      </rPr>
      <t>Formular Nr.2 (Berechnungshilfe)</t>
    </r>
    <r>
      <rPr>
        <sz val="14"/>
        <rFont val="Arial"/>
        <family val="2"/>
      </rPr>
      <t xml:space="preserve"> übertragen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</si>
</sst>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d/m/yy\ h:mm;@"/>
    <numFmt numFmtId="166" formatCode="0.000"/>
    <numFmt numFmtId="167" formatCode="d/m/yy;@"/>
    <numFmt numFmtId="168" formatCode="#,##0.000"/>
  </numFmts>
  <fonts count="32" x14ac:knownFonts="1">
    <font>
      <sz val="11"/>
      <color theme="1"/>
      <name val="Calibri"/>
      <family val="2"/>
      <scheme val="minor"/>
    </font>
    <font>
      <sz val="14"/>
      <color theme="1"/>
      <name val="Arial"/>
      <family val="2"/>
    </font>
    <font>
      <sz val="11"/>
      <color theme="1"/>
      <name val="Calibri"/>
      <family val="2"/>
      <scheme val="minor"/>
    </font>
    <font>
      <b/>
      <sz val="14"/>
      <color theme="1"/>
      <name val="Arial"/>
      <family val="2"/>
    </font>
    <font>
      <sz val="14"/>
      <name val="Arial"/>
      <family val="2"/>
    </font>
    <font>
      <sz val="14"/>
      <color theme="1"/>
      <name val="Calibri"/>
      <family val="2"/>
      <scheme val="minor"/>
    </font>
    <font>
      <b/>
      <i/>
      <sz val="14"/>
      <color theme="0"/>
      <name val="Arial"/>
      <family val="2"/>
    </font>
    <font>
      <b/>
      <sz val="14"/>
      <color theme="0"/>
      <name val="Calibri"/>
      <family val="2"/>
      <scheme val="minor"/>
    </font>
    <font>
      <u/>
      <sz val="14"/>
      <name val="Arial"/>
      <family val="2"/>
    </font>
    <font>
      <sz val="12"/>
      <color theme="0" tint="-0.499984740745262"/>
      <name val="Arial"/>
      <family val="2"/>
    </font>
    <font>
      <sz val="14"/>
      <color theme="0" tint="-0.499984740745262"/>
      <name val="Arial"/>
      <family val="2"/>
    </font>
    <font>
      <i/>
      <sz val="14"/>
      <color rgb="FF0070C0"/>
      <name val="Arial"/>
      <family val="2"/>
    </font>
    <font>
      <sz val="12"/>
      <color rgb="FF0070C0"/>
      <name val="Arial"/>
      <family val="2"/>
    </font>
    <font>
      <sz val="14"/>
      <color rgb="FF0070C0"/>
      <name val="Arial"/>
      <family val="2"/>
    </font>
    <font>
      <b/>
      <u/>
      <sz val="20"/>
      <color theme="0"/>
      <name val="Arial"/>
      <family val="2"/>
    </font>
    <font>
      <b/>
      <sz val="12"/>
      <color rgb="FF0070C0"/>
      <name val="Arial"/>
      <family val="2"/>
    </font>
    <font>
      <sz val="14"/>
      <color rgb="FF0070C0"/>
      <name val="Calibri"/>
      <family val="2"/>
    </font>
    <font>
      <b/>
      <sz val="18"/>
      <color theme="0"/>
      <name val="Arial"/>
      <family val="2"/>
    </font>
    <font>
      <b/>
      <sz val="18"/>
      <color theme="0"/>
      <name val="Calibri"/>
      <family val="2"/>
      <scheme val="minor"/>
    </font>
    <font>
      <sz val="8"/>
      <name val="Calibri"/>
      <family val="2"/>
      <scheme val="minor"/>
    </font>
    <font>
      <sz val="26"/>
      <color theme="1"/>
      <name val="Arial"/>
      <family val="2"/>
    </font>
    <font>
      <sz val="26"/>
      <color theme="1"/>
      <name val="Calibri"/>
      <family val="2"/>
      <scheme val="minor"/>
    </font>
    <font>
      <b/>
      <sz val="14"/>
      <color theme="1"/>
      <name val="Calibri"/>
      <family val="2"/>
      <scheme val="minor"/>
    </font>
    <font>
      <b/>
      <sz val="26"/>
      <color theme="1"/>
      <name val="Arial"/>
      <family val="2"/>
    </font>
    <font>
      <b/>
      <sz val="11"/>
      <color theme="1"/>
      <name val="Calibri"/>
      <family val="2"/>
      <scheme val="minor"/>
    </font>
    <font>
      <b/>
      <sz val="14"/>
      <color rgb="FFFF0000"/>
      <name val="Arial"/>
      <family val="2"/>
    </font>
    <font>
      <b/>
      <sz val="11"/>
      <color rgb="FFFF0000"/>
      <name val="Calibri"/>
      <family val="2"/>
      <scheme val="minor"/>
    </font>
    <font>
      <b/>
      <sz val="18"/>
      <color rgb="FFFF0000"/>
      <name val="Arial"/>
      <family val="2"/>
    </font>
    <font>
      <sz val="14"/>
      <color theme="0"/>
      <name val="Arial"/>
      <family val="2"/>
    </font>
    <font>
      <sz val="11"/>
      <color rgb="FFFF0000"/>
      <name val="Calibri"/>
      <family val="2"/>
      <scheme val="minor"/>
    </font>
    <font>
      <sz val="14"/>
      <color theme="0" tint="-0.34998626667073579"/>
      <name val="Arial"/>
      <family val="2"/>
    </font>
    <font>
      <sz val="14"/>
      <color rgb="FFFF0000"/>
      <name val="Arial"/>
      <family val="2"/>
    </font>
  </fonts>
  <fills count="10">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0070C0"/>
        <bgColor indexed="64"/>
      </patternFill>
    </fill>
  </fills>
  <borders count="3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style="hair">
        <color auto="1"/>
      </top>
      <bottom style="hair">
        <color auto="1"/>
      </bottom>
      <diagonal/>
    </border>
    <border>
      <left style="dotted">
        <color rgb="FFC8C8C8"/>
      </left>
      <right style="dotted">
        <color rgb="FFC8C8C8"/>
      </right>
      <top style="hair">
        <color indexed="64"/>
      </top>
      <bottom style="hair">
        <color indexed="64"/>
      </bottom>
      <diagonal/>
    </border>
    <border>
      <left/>
      <right/>
      <top style="hair">
        <color auto="1"/>
      </top>
      <bottom/>
      <diagonal/>
    </border>
    <border>
      <left/>
      <right/>
      <top style="thin">
        <color indexed="64"/>
      </top>
      <bottom style="double">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hair">
        <color auto="1"/>
      </right>
      <top style="hair">
        <color auto="1"/>
      </top>
      <bottom style="hair">
        <color auto="1"/>
      </bottom>
      <diagonal/>
    </border>
    <border>
      <left/>
      <right/>
      <top/>
      <bottom style="thin">
        <color theme="0"/>
      </bottom>
      <diagonal/>
    </border>
    <border>
      <left style="dotted">
        <color rgb="FFC8C8C8"/>
      </left>
      <right style="dotted">
        <color rgb="FFC8C8C8"/>
      </right>
      <top style="hair">
        <color indexed="64"/>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style="thin">
        <color theme="0"/>
      </left>
      <right/>
      <top/>
      <bottom style="thin">
        <color theme="0"/>
      </bottom>
      <diagonal/>
    </border>
    <border>
      <left/>
      <right style="thin">
        <color theme="0"/>
      </right>
      <top/>
      <bottom style="thin">
        <color theme="0"/>
      </bottom>
      <diagonal/>
    </border>
    <border>
      <left style="medium">
        <color auto="1"/>
      </left>
      <right style="medium">
        <color auto="1"/>
      </right>
      <top style="medium">
        <color auto="1"/>
      </top>
      <bottom style="medium">
        <color auto="1"/>
      </bottom>
      <diagonal/>
    </border>
    <border>
      <left style="thin">
        <color theme="0"/>
      </left>
      <right/>
      <top style="thin">
        <color theme="0"/>
      </top>
      <bottom style="thin">
        <color theme="0"/>
      </bottom>
      <diagonal/>
    </border>
    <border>
      <left style="thin">
        <color theme="0"/>
      </left>
      <right style="thin">
        <color auto="1"/>
      </right>
      <top/>
      <bottom style="thin">
        <color theme="0"/>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thin">
        <color theme="0"/>
      </left>
      <right/>
      <top style="medium">
        <color auto="1"/>
      </top>
      <bottom style="thin">
        <color auto="1"/>
      </bottom>
      <diagonal/>
    </border>
    <border>
      <left/>
      <right style="thin">
        <color theme="0"/>
      </right>
      <top style="medium">
        <color auto="1"/>
      </top>
      <bottom style="thin">
        <color auto="1"/>
      </bottom>
      <diagonal/>
    </border>
    <border>
      <left style="thin">
        <color theme="0"/>
      </left>
      <right style="thin">
        <color auto="1"/>
      </right>
      <top style="thin">
        <color theme="0"/>
      </top>
      <bottom/>
      <diagonal/>
    </border>
  </borders>
  <cellStyleXfs count="2">
    <xf numFmtId="0" fontId="0" fillId="0" borderId="0"/>
    <xf numFmtId="164" fontId="2" fillId="0" borderId="0" applyFont="0" applyFill="0" applyBorder="0" applyAlignment="0" applyProtection="0"/>
  </cellStyleXfs>
  <cellXfs count="124">
    <xf numFmtId="0" fontId="0" fillId="0" borderId="0" xfId="0"/>
    <xf numFmtId="0" fontId="1" fillId="0" borderId="0" xfId="0" applyFont="1"/>
    <xf numFmtId="0" fontId="1" fillId="2" borderId="0" xfId="0" applyFont="1" applyFill="1"/>
    <xf numFmtId="0" fontId="1" fillId="0" borderId="0" xfId="0" applyFont="1" applyAlignment="1">
      <alignment vertical="center"/>
    </xf>
    <xf numFmtId="0" fontId="1" fillId="3" borderId="0" xfId="0" applyFont="1" applyFill="1"/>
    <xf numFmtId="0" fontId="1" fillId="3" borderId="0" xfId="0" applyFont="1" applyFill="1" applyAlignment="1">
      <alignment horizontal="center"/>
    </xf>
    <xf numFmtId="0" fontId="1" fillId="2" borderId="0" xfId="0" applyFont="1" applyFill="1" applyAlignment="1">
      <alignment vertical="center"/>
    </xf>
    <xf numFmtId="0" fontId="6" fillId="2" borderId="0" xfId="0" applyFont="1" applyFill="1" applyAlignment="1">
      <alignment horizontal="left" vertical="center" wrapText="1"/>
    </xf>
    <xf numFmtId="0" fontId="9" fillId="3" borderId="0" xfId="0" applyFont="1" applyFill="1"/>
    <xf numFmtId="0" fontId="10" fillId="3" borderId="0" xfId="0" applyFont="1" applyFill="1"/>
    <xf numFmtId="0" fontId="11" fillId="3" borderId="0" xfId="0" applyFont="1" applyFill="1"/>
    <xf numFmtId="0" fontId="12" fillId="3" borderId="0" xfId="0" applyFont="1" applyFill="1"/>
    <xf numFmtId="0" fontId="13" fillId="0" borderId="0" xfId="0" applyFont="1"/>
    <xf numFmtId="0" fontId="13" fillId="3" borderId="0" xfId="0" applyFont="1" applyFill="1"/>
    <xf numFmtId="0" fontId="14" fillId="2" borderId="0" xfId="0" applyFont="1" applyFill="1" applyAlignment="1">
      <alignment horizontal="left" vertical="center"/>
    </xf>
    <xf numFmtId="0" fontId="5" fillId="3" borderId="0" xfId="0" applyFont="1" applyFill="1" applyAlignment="1">
      <alignment horizontal="center" vertical="center"/>
    </xf>
    <xf numFmtId="166" fontId="4" fillId="3" borderId="0" xfId="0" applyNumberFormat="1" applyFont="1" applyFill="1" applyAlignment="1">
      <alignment horizontal="left" vertical="center"/>
    </xf>
    <xf numFmtId="0" fontId="4" fillId="3" borderId="0" xfId="0" applyFont="1" applyFill="1" applyAlignment="1">
      <alignment horizontal="center" vertical="center" wrapText="1"/>
    </xf>
    <xf numFmtId="0" fontId="7" fillId="3" borderId="0" xfId="0" applyFont="1" applyFill="1" applyAlignment="1">
      <alignment horizontal="center" vertical="center" wrapText="1"/>
    </xf>
    <xf numFmtId="0" fontId="0" fillId="0" borderId="0" xfId="0" applyAlignment="1">
      <alignment vertical="center"/>
    </xf>
    <xf numFmtId="0" fontId="1" fillId="5" borderId="0" xfId="0" applyFont="1" applyFill="1" applyAlignment="1">
      <alignment horizontal="center" vertical="center"/>
    </xf>
    <xf numFmtId="0" fontId="1" fillId="5" borderId="8" xfId="0" applyFont="1" applyFill="1" applyBorder="1" applyAlignment="1">
      <alignment vertical="center"/>
    </xf>
    <xf numFmtId="0" fontId="1" fillId="5" borderId="8" xfId="0" applyFont="1" applyFill="1" applyBorder="1" applyAlignment="1">
      <alignment horizontal="left" vertical="center"/>
    </xf>
    <xf numFmtId="0" fontId="4" fillId="5" borderId="16" xfId="0" applyFont="1" applyFill="1" applyBorder="1" applyAlignment="1">
      <alignment horizontal="left" vertical="center"/>
    </xf>
    <xf numFmtId="49" fontId="1" fillId="5" borderId="10" xfId="0" applyNumberFormat="1" applyFont="1" applyFill="1" applyBorder="1" applyAlignment="1">
      <alignment horizontal="center" vertical="center"/>
    </xf>
    <xf numFmtId="4" fontId="1" fillId="5" borderId="9" xfId="0" applyNumberFormat="1" applyFont="1" applyFill="1" applyBorder="1" applyAlignment="1">
      <alignment horizontal="center" vertical="center"/>
    </xf>
    <xf numFmtId="0" fontId="4" fillId="5" borderId="8" xfId="0" applyFont="1" applyFill="1" applyBorder="1" applyAlignment="1">
      <alignment horizontal="left" vertical="center" wrapText="1"/>
    </xf>
    <xf numFmtId="0" fontId="13" fillId="5" borderId="8" xfId="0" applyFont="1" applyFill="1" applyBorder="1" applyAlignment="1">
      <alignment horizontal="left" vertical="center"/>
    </xf>
    <xf numFmtId="49" fontId="1" fillId="5" borderId="8" xfId="0" applyNumberFormat="1" applyFont="1" applyFill="1" applyBorder="1" applyAlignment="1">
      <alignment horizontal="center" vertical="center"/>
    </xf>
    <xf numFmtId="0" fontId="4" fillId="5" borderId="8" xfId="0" applyFont="1" applyFill="1" applyBorder="1" applyAlignment="1">
      <alignment horizontal="left" vertical="center"/>
    </xf>
    <xf numFmtId="4" fontId="1" fillId="5" borderId="18" xfId="0" applyNumberFormat="1" applyFont="1" applyFill="1" applyBorder="1" applyAlignment="1">
      <alignment horizontal="center" vertical="center"/>
    </xf>
    <xf numFmtId="0" fontId="4" fillId="5" borderId="11" xfId="0" applyFont="1" applyFill="1" applyBorder="1" applyAlignment="1">
      <alignment vertical="center"/>
    </xf>
    <xf numFmtId="0" fontId="4" fillId="5" borderId="11" xfId="0" applyFont="1" applyFill="1" applyBorder="1" applyAlignment="1">
      <alignment horizontal="center" vertical="center"/>
    </xf>
    <xf numFmtId="4" fontId="4" fillId="5" borderId="11" xfId="0" applyNumberFormat="1" applyFont="1" applyFill="1" applyBorder="1" applyAlignment="1">
      <alignment horizontal="center" vertical="center"/>
    </xf>
    <xf numFmtId="165" fontId="4" fillId="3" borderId="15" xfId="0" applyNumberFormat="1" applyFont="1" applyFill="1" applyBorder="1" applyAlignment="1" applyProtection="1">
      <alignment horizontal="center" vertical="center"/>
      <protection locked="0"/>
    </xf>
    <xf numFmtId="166" fontId="4" fillId="3" borderId="7" xfId="0" applyNumberFormat="1" applyFont="1" applyFill="1" applyBorder="1" applyAlignment="1" applyProtection="1">
      <alignment horizontal="center" vertical="center"/>
      <protection locked="0"/>
    </xf>
    <xf numFmtId="165" fontId="4" fillId="3" borderId="14" xfId="0" applyNumberFormat="1" applyFont="1" applyFill="1" applyBorder="1" applyAlignment="1" applyProtection="1">
      <alignment horizontal="center" vertical="center"/>
      <protection locked="0"/>
    </xf>
    <xf numFmtId="14" fontId="6" fillId="2" borderId="0" xfId="0" applyNumberFormat="1" applyFont="1" applyFill="1" applyAlignment="1">
      <alignment horizontal="left" vertical="center" wrapText="1"/>
    </xf>
    <xf numFmtId="0" fontId="21" fillId="3" borderId="0" xfId="0" applyFont="1" applyFill="1" applyAlignment="1">
      <alignment vertical="center"/>
    </xf>
    <xf numFmtId="0" fontId="21" fillId="0" borderId="0" xfId="0" applyFont="1" applyAlignment="1">
      <alignment vertical="center"/>
    </xf>
    <xf numFmtId="0" fontId="5" fillId="3" borderId="0" xfId="0" applyFont="1" applyFill="1" applyAlignment="1">
      <alignment vertical="center" wrapText="1"/>
    </xf>
    <xf numFmtId="0" fontId="3" fillId="3" borderId="12" xfId="0" applyFont="1" applyFill="1" applyBorder="1" applyAlignment="1">
      <alignment horizontal="center" vertical="center"/>
    </xf>
    <xf numFmtId="0" fontId="21" fillId="3" borderId="0" xfId="0" applyFont="1" applyFill="1" applyAlignment="1">
      <alignment horizontal="center" vertical="center"/>
    </xf>
    <xf numFmtId="0" fontId="14" fillId="2" borderId="0" xfId="0" applyFont="1" applyFill="1" applyAlignment="1">
      <alignment horizontal="center" vertical="center"/>
    </xf>
    <xf numFmtId="0" fontId="6" fillId="2" borderId="4" xfId="0" applyFont="1" applyFill="1" applyBorder="1" applyAlignment="1">
      <alignment horizontal="center" vertical="center" wrapText="1"/>
    </xf>
    <xf numFmtId="0" fontId="6" fillId="2" borderId="0" xfId="0" applyFont="1" applyFill="1" applyAlignment="1">
      <alignment horizontal="center" vertical="center" wrapText="1"/>
    </xf>
    <xf numFmtId="0" fontId="12" fillId="3" borderId="0" xfId="0" applyFont="1" applyFill="1" applyAlignment="1">
      <alignment horizontal="center"/>
    </xf>
    <xf numFmtId="0" fontId="13" fillId="3" borderId="0" xfId="0" applyFont="1" applyFill="1" applyAlignment="1">
      <alignment horizontal="center"/>
    </xf>
    <xf numFmtId="0" fontId="1" fillId="0" borderId="0" xfId="0" applyFont="1" applyAlignment="1">
      <alignment horizontal="center"/>
    </xf>
    <xf numFmtId="0" fontId="28" fillId="2" borderId="14" xfId="0" applyFont="1" applyFill="1" applyBorder="1" applyAlignment="1" applyProtection="1">
      <alignment horizontal="center" vertical="center"/>
      <protection locked="0"/>
    </xf>
    <xf numFmtId="0" fontId="28" fillId="4" borderId="14" xfId="0" applyFont="1" applyFill="1" applyBorder="1" applyAlignment="1" applyProtection="1">
      <alignment horizontal="center" vertical="center"/>
      <protection locked="0"/>
    </xf>
    <xf numFmtId="0" fontId="3" fillId="2" borderId="0" xfId="0" applyFont="1" applyFill="1" applyAlignment="1">
      <alignment vertical="center"/>
    </xf>
    <xf numFmtId="0" fontId="3" fillId="0" borderId="0" xfId="0" applyFont="1" applyAlignment="1">
      <alignment vertical="center"/>
    </xf>
    <xf numFmtId="2" fontId="3" fillId="6" borderId="0" xfId="0" applyNumberFormat="1" applyFont="1" applyFill="1" applyAlignment="1">
      <alignment vertical="center" wrapText="1"/>
    </xf>
    <xf numFmtId="2" fontId="3" fillId="6" borderId="0" xfId="0" applyNumberFormat="1" applyFont="1" applyFill="1" applyAlignment="1">
      <alignment wrapText="1"/>
    </xf>
    <xf numFmtId="2" fontId="3" fillId="6" borderId="0" xfId="1" applyNumberFormat="1" applyFont="1" applyFill="1" applyAlignment="1" applyProtection="1">
      <alignment wrapText="1"/>
    </xf>
    <xf numFmtId="2" fontId="4" fillId="5" borderId="16" xfId="0" applyNumberFormat="1" applyFont="1" applyFill="1" applyBorder="1" applyAlignment="1">
      <alignment horizontal="center" vertical="center" wrapText="1"/>
    </xf>
    <xf numFmtId="2" fontId="1" fillId="5" borderId="8" xfId="0" applyNumberFormat="1" applyFont="1" applyFill="1" applyBorder="1" applyAlignment="1">
      <alignment horizontal="center" vertical="center" wrapText="1"/>
    </xf>
    <xf numFmtId="2" fontId="1" fillId="3" borderId="0" xfId="0" applyNumberFormat="1" applyFont="1" applyFill="1" applyAlignment="1">
      <alignment wrapText="1"/>
    </xf>
    <xf numFmtId="165" fontId="30" fillId="5" borderId="14" xfId="0" applyNumberFormat="1" applyFont="1" applyFill="1" applyBorder="1" applyAlignment="1" applyProtection="1">
      <alignment horizontal="center" vertical="center"/>
      <protection locked="0"/>
    </xf>
    <xf numFmtId="0" fontId="3" fillId="3" borderId="26" xfId="0" applyFont="1" applyFill="1" applyBorder="1" applyAlignment="1">
      <alignment vertical="center"/>
    </xf>
    <xf numFmtId="0" fontId="3" fillId="3" borderId="12" xfId="0" applyFont="1" applyFill="1" applyBorder="1" applyAlignment="1">
      <alignment vertical="center"/>
    </xf>
    <xf numFmtId="0" fontId="10" fillId="6" borderId="14" xfId="0" applyFont="1" applyFill="1" applyBorder="1" applyAlignment="1" applyProtection="1">
      <alignment horizontal="center" vertical="center"/>
      <protection locked="0"/>
    </xf>
    <xf numFmtId="0" fontId="3" fillId="2" borderId="0" xfId="0" applyFont="1" applyFill="1"/>
    <xf numFmtId="165" fontId="30" fillId="5" borderId="14" xfId="0" applyNumberFormat="1" applyFont="1" applyFill="1" applyBorder="1" applyAlignment="1">
      <alignment horizontal="center" vertical="center"/>
    </xf>
    <xf numFmtId="0" fontId="10" fillId="6" borderId="14" xfId="0" applyFont="1" applyFill="1" applyBorder="1" applyAlignment="1">
      <alignment horizontal="center" vertical="center"/>
    </xf>
    <xf numFmtId="0" fontId="1" fillId="7" borderId="0" xfId="0" applyFont="1" applyFill="1"/>
    <xf numFmtId="0" fontId="3" fillId="3" borderId="0" xfId="0" applyFont="1" applyFill="1" applyAlignment="1">
      <alignment vertical="center"/>
    </xf>
    <xf numFmtId="0" fontId="1" fillId="3" borderId="0" xfId="0" applyFont="1" applyFill="1" applyAlignment="1">
      <alignment vertical="center"/>
    </xf>
    <xf numFmtId="3" fontId="28" fillId="9" borderId="9" xfId="0" applyNumberFormat="1" applyFont="1" applyFill="1" applyBorder="1" applyAlignment="1">
      <alignment horizontal="center" vertical="center"/>
    </xf>
    <xf numFmtId="0" fontId="1" fillId="3" borderId="7" xfId="0" applyFont="1" applyFill="1" applyBorder="1" applyProtection="1">
      <protection locked="0"/>
    </xf>
    <xf numFmtId="0" fontId="16" fillId="8" borderId="0" xfId="0" applyFont="1" applyFill="1" applyAlignment="1">
      <alignment horizontal="right" vertical="center" wrapText="1"/>
    </xf>
    <xf numFmtId="0" fontId="0" fillId="8" borderId="0" xfId="0" applyFill="1" applyAlignment="1">
      <alignment vertical="center"/>
    </xf>
    <xf numFmtId="166" fontId="13" fillId="8" borderId="7" xfId="0" applyNumberFormat="1" applyFont="1" applyFill="1" applyBorder="1" applyAlignment="1">
      <alignment horizontal="left" vertical="center"/>
    </xf>
    <xf numFmtId="9" fontId="1" fillId="3" borderId="36" xfId="0" applyNumberFormat="1" applyFont="1" applyFill="1" applyBorder="1" applyAlignment="1" applyProtection="1">
      <alignment horizontal="center" vertical="center"/>
      <protection locked="0"/>
    </xf>
    <xf numFmtId="0" fontId="0" fillId="0" borderId="37" xfId="0" applyBorder="1" applyAlignment="1">
      <alignment horizontal="center" vertical="center"/>
    </xf>
    <xf numFmtId="0" fontId="1" fillId="3" borderId="1" xfId="0" applyFont="1" applyFill="1" applyBorder="1" applyAlignment="1" applyProtection="1">
      <alignment horizontal="center" vertical="center"/>
      <protection locked="0"/>
    </xf>
    <xf numFmtId="0" fontId="0" fillId="0" borderId="2" xfId="0" applyBorder="1" applyAlignment="1">
      <alignment horizontal="center" vertical="center"/>
    </xf>
    <xf numFmtId="0" fontId="3" fillId="3" borderId="1" xfId="0" applyFont="1" applyFill="1" applyBorder="1" applyAlignment="1" applyProtection="1">
      <alignment horizontal="center" vertical="center"/>
      <protection locked="0"/>
    </xf>
    <xf numFmtId="0" fontId="24" fillId="0" borderId="2" xfId="0" applyFont="1" applyBorder="1" applyAlignment="1">
      <alignment horizontal="center" vertical="center"/>
    </xf>
    <xf numFmtId="167" fontId="4" fillId="3" borderId="1" xfId="0" applyNumberFormat="1" applyFont="1" applyFill="1" applyBorder="1" applyAlignment="1" applyProtection="1">
      <alignment horizontal="center" vertical="center"/>
      <protection locked="0"/>
    </xf>
    <xf numFmtId="0" fontId="31" fillId="3" borderId="1" xfId="0" applyFont="1" applyFill="1" applyBorder="1" applyAlignment="1" applyProtection="1">
      <alignment horizontal="center" vertical="center"/>
      <protection locked="0"/>
    </xf>
    <xf numFmtId="0" fontId="29" fillId="0" borderId="2" xfId="0" applyFont="1" applyBorder="1" applyAlignment="1">
      <alignment horizontal="center" vertical="center"/>
    </xf>
    <xf numFmtId="0" fontId="1" fillId="3" borderId="0" xfId="0" applyFont="1" applyFill="1" applyAlignment="1">
      <alignment vertical="center" wrapText="1"/>
    </xf>
    <xf numFmtId="0" fontId="0" fillId="0" borderId="0" xfId="0" applyAlignment="1">
      <alignment vertical="center"/>
    </xf>
    <xf numFmtId="0" fontId="4" fillId="8" borderId="15"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3" fillId="3" borderId="28" xfId="0" applyFont="1" applyFill="1" applyBorder="1" applyAlignment="1">
      <alignment horizontal="right" vertical="center"/>
    </xf>
    <xf numFmtId="0" fontId="22" fillId="3" borderId="29" xfId="0" applyFont="1" applyFill="1" applyBorder="1" applyAlignment="1">
      <alignment horizontal="right" vertical="center"/>
    </xf>
    <xf numFmtId="0" fontId="22" fillId="3" borderId="33" xfId="0" applyFont="1" applyFill="1" applyBorder="1" applyAlignment="1">
      <alignment horizontal="right" vertical="center"/>
    </xf>
    <xf numFmtId="0" fontId="22" fillId="3" borderId="30" xfId="0" applyFont="1" applyFill="1" applyBorder="1" applyAlignment="1">
      <alignment horizontal="right" vertical="center"/>
    </xf>
    <xf numFmtId="0" fontId="22" fillId="3" borderId="0" xfId="0" applyFont="1" applyFill="1" applyAlignment="1">
      <alignment horizontal="right" vertical="center"/>
    </xf>
    <xf numFmtId="0" fontId="22" fillId="3" borderId="34" xfId="0" applyFont="1" applyFill="1" applyBorder="1" applyAlignment="1">
      <alignment horizontal="right" vertical="center"/>
    </xf>
    <xf numFmtId="0" fontId="22" fillId="3" borderId="31" xfId="0" applyFont="1" applyFill="1" applyBorder="1" applyAlignment="1">
      <alignment horizontal="right" vertical="center"/>
    </xf>
    <xf numFmtId="0" fontId="22" fillId="3" borderId="32" xfId="0" applyFont="1" applyFill="1" applyBorder="1" applyAlignment="1">
      <alignment horizontal="right" vertical="center"/>
    </xf>
    <xf numFmtId="0" fontId="22" fillId="3" borderId="35" xfId="0" applyFont="1" applyFill="1" applyBorder="1" applyAlignment="1">
      <alignment horizontal="right" vertical="center"/>
    </xf>
    <xf numFmtId="0" fontId="1" fillId="3" borderId="1" xfId="0" applyFont="1" applyFill="1" applyBorder="1" applyAlignment="1">
      <alignment horizontal="left" vertical="center"/>
    </xf>
    <xf numFmtId="0" fontId="1" fillId="3" borderId="2" xfId="0" applyFont="1" applyFill="1" applyBorder="1" applyAlignment="1">
      <alignment horizontal="left" vertical="center"/>
    </xf>
    <xf numFmtId="0" fontId="20" fillId="3" borderId="5" xfId="0" applyFont="1" applyFill="1" applyBorder="1" applyAlignment="1">
      <alignment vertical="center"/>
    </xf>
    <xf numFmtId="0" fontId="21" fillId="0" borderId="5" xfId="0" applyFont="1" applyBorder="1" applyAlignment="1">
      <alignment vertical="center"/>
    </xf>
    <xf numFmtId="0" fontId="21" fillId="0" borderId="0" xfId="0" applyFont="1" applyAlignment="1">
      <alignment vertical="center"/>
    </xf>
    <xf numFmtId="0" fontId="21" fillId="0" borderId="3" xfId="0" applyFont="1" applyBorder="1" applyAlignment="1">
      <alignment vertical="center"/>
    </xf>
    <xf numFmtId="0" fontId="17" fillId="2" borderId="19" xfId="0" applyFont="1" applyFill="1" applyBorder="1" applyAlignment="1">
      <alignment horizontal="left" vertical="center" wrapText="1"/>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0" fontId="17" fillId="2" borderId="22" xfId="0" applyFont="1" applyFill="1" applyBorder="1" applyAlignment="1">
      <alignment horizontal="left" vertical="center" wrapText="1"/>
    </xf>
    <xf numFmtId="0" fontId="18" fillId="0" borderId="0" xfId="0" applyFont="1" applyAlignment="1">
      <alignment horizontal="left" vertical="center" wrapText="1"/>
    </xf>
    <xf numFmtId="0" fontId="18" fillId="0" borderId="13"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17" xfId="0" applyFont="1" applyBorder="1" applyAlignment="1">
      <alignment horizontal="left" vertical="center" wrapText="1"/>
    </xf>
    <xf numFmtId="0" fontId="18" fillId="0" borderId="24" xfId="0" applyFont="1" applyBorder="1" applyAlignment="1">
      <alignment horizontal="left" vertical="center" wrapText="1"/>
    </xf>
    <xf numFmtId="0" fontId="5" fillId="3" borderId="5" xfId="0" applyFont="1" applyFill="1" applyBorder="1" applyAlignment="1">
      <alignment vertical="center" wrapText="1"/>
    </xf>
    <xf numFmtId="0" fontId="5" fillId="3" borderId="0" xfId="0" applyFont="1" applyFill="1" applyAlignment="1">
      <alignment vertical="center" wrapText="1"/>
    </xf>
    <xf numFmtId="0" fontId="3" fillId="3" borderId="38" xfId="0" applyFont="1" applyFill="1" applyBorder="1" applyAlignment="1">
      <alignment vertical="center"/>
    </xf>
    <xf numFmtId="0" fontId="3" fillId="3" borderId="27" xfId="0" applyFont="1" applyFill="1" applyBorder="1" applyAlignment="1">
      <alignment vertical="center"/>
    </xf>
    <xf numFmtId="0" fontId="25" fillId="3" borderId="1" xfId="0" applyFont="1" applyFill="1" applyBorder="1" applyAlignment="1" applyProtection="1">
      <alignment horizontal="center" vertical="center"/>
      <protection locked="0"/>
    </xf>
    <xf numFmtId="0" fontId="26" fillId="0" borderId="2" xfId="0" applyFont="1" applyBorder="1" applyAlignment="1">
      <alignment horizontal="center" vertical="center"/>
    </xf>
    <xf numFmtId="168" fontId="4" fillId="3" borderId="25" xfId="0" applyNumberFormat="1" applyFont="1" applyFill="1" applyBorder="1" applyAlignment="1" applyProtection="1">
      <alignment horizontal="center" vertical="center"/>
      <protection locked="0"/>
    </xf>
    <xf numFmtId="168" fontId="30" fillId="5" borderId="25" xfId="0" applyNumberFormat="1" applyFont="1" applyFill="1" applyBorder="1" applyAlignment="1">
      <alignment horizontal="center" vertical="center"/>
    </xf>
    <xf numFmtId="168" fontId="30" fillId="5" borderId="25" xfId="0" applyNumberFormat="1" applyFont="1" applyFill="1" applyBorder="1" applyAlignment="1" applyProtection="1">
      <alignment horizontal="center" vertical="center"/>
      <protection locked="0"/>
    </xf>
    <xf numFmtId="168" fontId="28" fillId="4" borderId="25" xfId="0" applyNumberFormat="1" applyFont="1" applyFill="1" applyBorder="1" applyAlignment="1" applyProtection="1">
      <alignment horizontal="center" vertical="center"/>
      <protection locked="0"/>
    </xf>
    <xf numFmtId="167" fontId="4" fillId="3" borderId="2" xfId="0" applyNumberFormat="1" applyFont="1" applyFill="1" applyBorder="1" applyAlignment="1" applyProtection="1">
      <alignment horizontal="center" vertical="center"/>
      <protection locked="0"/>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E6BA5-4CD3-4D38-8B29-4E0C5778ACD1}">
  <dimension ref="A1:CA97"/>
  <sheetViews>
    <sheetView tabSelected="1" topLeftCell="C19" zoomScale="60" zoomScaleNormal="60" workbookViewId="0">
      <selection activeCell="E12" sqref="E12"/>
    </sheetView>
  </sheetViews>
  <sheetFormatPr baseColWidth="10" defaultColWidth="11.08984375" defaultRowHeight="17.5" x14ac:dyDescent="0.35"/>
  <cols>
    <col min="1" max="1" width="5.453125" style="1" customWidth="1"/>
    <col min="2" max="2" width="38.7265625" style="1" customWidth="1"/>
    <col min="3" max="3" width="9.7265625" style="1" bestFit="1" customWidth="1"/>
    <col min="4" max="4" width="82.7265625" style="1" customWidth="1"/>
    <col min="5" max="5" width="30.54296875" style="48" bestFit="1" customWidth="1"/>
    <col min="6" max="56" width="20.6328125" style="1" customWidth="1"/>
    <col min="57" max="57" width="18.453125" style="1" customWidth="1"/>
    <col min="58" max="58" width="20.6328125" style="1" customWidth="1"/>
    <col min="59" max="59" width="18.453125" style="1" customWidth="1"/>
    <col min="60" max="60" width="20.6328125" style="1" customWidth="1"/>
    <col min="61" max="61" width="18.453125" style="1" customWidth="1"/>
    <col min="62" max="62" width="20.6328125" style="1" customWidth="1"/>
    <col min="63" max="63" width="18.453125" style="1" customWidth="1"/>
    <col min="64" max="64" width="20.6328125" style="1" customWidth="1"/>
    <col min="65" max="65" width="18.453125" style="1" customWidth="1"/>
    <col min="66" max="66" width="20.6328125" style="1" customWidth="1"/>
    <col min="67" max="67" width="18.453125" style="1" customWidth="1"/>
    <col min="68" max="16384" width="11.08984375" style="1"/>
  </cols>
  <sheetData>
    <row r="1" spans="1:79" ht="17.5" customHeight="1" x14ac:dyDescent="0.35">
      <c r="A1" s="99" t="s">
        <v>30</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39"/>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row>
    <row r="2" spans="1:79" ht="17.5" customHeight="1" x14ac:dyDescent="0.3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39"/>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row>
    <row r="3" spans="1:79" ht="17.5" customHeight="1" x14ac:dyDescent="0.35">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39"/>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row>
    <row r="4" spans="1:79" ht="17.5" customHeight="1" x14ac:dyDescent="0.35">
      <c r="A4" s="113" t="s">
        <v>21</v>
      </c>
      <c r="B4" s="113"/>
      <c r="C4" s="113"/>
      <c r="D4" s="113"/>
      <c r="E4" s="113"/>
      <c r="F4" s="113"/>
      <c r="G4" s="113"/>
      <c r="H4" s="113"/>
      <c r="I4" s="113"/>
      <c r="J4" s="113"/>
      <c r="K4" s="40"/>
      <c r="L4" s="38"/>
      <c r="M4" s="38"/>
      <c r="N4" s="38"/>
      <c r="O4" s="38"/>
      <c r="P4" s="38"/>
      <c r="Q4" s="38"/>
      <c r="R4" s="38"/>
      <c r="S4" s="38"/>
      <c r="T4" s="38"/>
      <c r="U4" s="38"/>
      <c r="V4" s="38"/>
      <c r="W4" s="38"/>
      <c r="X4" s="38"/>
      <c r="Y4" s="38"/>
      <c r="Z4" s="38"/>
      <c r="AA4" s="38"/>
      <c r="AB4" s="38"/>
      <c r="AC4" s="38"/>
      <c r="AD4" s="38"/>
      <c r="AE4" s="38"/>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17.5" customHeight="1" x14ac:dyDescent="0.35">
      <c r="A5" s="114"/>
      <c r="B5" s="114"/>
      <c r="C5" s="114"/>
      <c r="D5" s="114"/>
      <c r="E5" s="114"/>
      <c r="F5" s="114"/>
      <c r="G5" s="114"/>
      <c r="H5" s="114"/>
      <c r="I5" s="114"/>
      <c r="J5" s="114"/>
      <c r="K5" s="40"/>
      <c r="L5" s="38"/>
      <c r="M5" s="38"/>
      <c r="N5" s="38"/>
      <c r="O5" s="38"/>
      <c r="P5" s="38"/>
      <c r="Q5" s="38"/>
      <c r="R5" s="38"/>
      <c r="S5" s="38"/>
      <c r="T5" s="38"/>
      <c r="U5" s="38"/>
      <c r="V5" s="38"/>
      <c r="W5" s="38"/>
      <c r="X5" s="38"/>
      <c r="Y5" s="38"/>
      <c r="Z5" s="38"/>
      <c r="AA5" s="38"/>
      <c r="AB5" s="38"/>
      <c r="AC5" s="38"/>
      <c r="AD5" s="38"/>
      <c r="AE5" s="38"/>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17.5" customHeight="1" x14ac:dyDescent="0.35">
      <c r="A6" s="114"/>
      <c r="B6" s="114"/>
      <c r="C6" s="114"/>
      <c r="D6" s="114"/>
      <c r="E6" s="114"/>
      <c r="F6" s="114"/>
      <c r="G6" s="114"/>
      <c r="H6" s="114"/>
      <c r="I6" s="114"/>
      <c r="J6" s="114"/>
      <c r="K6" s="40"/>
      <c r="L6" s="38"/>
      <c r="M6" s="38"/>
      <c r="N6" s="38"/>
      <c r="O6" s="38"/>
      <c r="P6" s="38"/>
      <c r="Q6" s="38"/>
      <c r="R6" s="38"/>
      <c r="S6" s="38"/>
      <c r="T6" s="38"/>
      <c r="U6" s="38"/>
      <c r="V6" s="38"/>
      <c r="W6" s="38"/>
      <c r="X6" s="38"/>
      <c r="Y6" s="38"/>
      <c r="Z6" s="38"/>
      <c r="AA6" s="38"/>
      <c r="AB6" s="38"/>
      <c r="AC6" s="38"/>
      <c r="AD6" s="38"/>
      <c r="AE6" s="38"/>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ht="17.5" customHeight="1" x14ac:dyDescent="0.35">
      <c r="A7" s="114"/>
      <c r="B7" s="114"/>
      <c r="C7" s="114"/>
      <c r="D7" s="114"/>
      <c r="E7" s="114"/>
      <c r="F7" s="114"/>
      <c r="G7" s="114"/>
      <c r="H7" s="114"/>
      <c r="I7" s="114"/>
      <c r="J7" s="114"/>
      <c r="K7" s="40"/>
      <c r="L7" s="38"/>
      <c r="M7" s="38"/>
      <c r="N7" s="38"/>
      <c r="O7" s="38"/>
      <c r="P7" s="38"/>
      <c r="Q7" s="38"/>
      <c r="R7" s="38"/>
      <c r="S7" s="38"/>
      <c r="T7" s="38"/>
      <c r="U7" s="38"/>
      <c r="V7" s="38"/>
      <c r="W7" s="38"/>
      <c r="X7" s="38"/>
      <c r="Y7" s="38"/>
      <c r="Z7" s="38"/>
      <c r="AA7" s="38"/>
      <c r="AB7" s="38"/>
      <c r="AC7" s="38"/>
      <c r="AD7" s="38"/>
      <c r="AE7" s="38"/>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row>
    <row r="8" spans="1:79" ht="17.5" customHeight="1" x14ac:dyDescent="0.35">
      <c r="A8" s="38"/>
      <c r="B8" s="38"/>
      <c r="C8" s="38"/>
      <c r="D8" s="38"/>
      <c r="E8" s="42"/>
      <c r="F8" s="38"/>
      <c r="G8" s="38"/>
      <c r="H8" s="38"/>
      <c r="I8" s="38"/>
      <c r="J8" s="38"/>
      <c r="K8" s="38"/>
      <c r="L8" s="38"/>
      <c r="M8" s="38"/>
      <c r="N8" s="38"/>
      <c r="O8" s="38"/>
      <c r="P8" s="38"/>
      <c r="Q8" s="38"/>
      <c r="R8" s="38"/>
      <c r="S8" s="38"/>
      <c r="T8" s="38"/>
      <c r="U8" s="38"/>
      <c r="V8" s="38"/>
      <c r="W8" s="38"/>
      <c r="X8" s="38"/>
      <c r="Y8" s="38"/>
      <c r="Z8" s="38"/>
      <c r="AA8" s="38"/>
      <c r="AB8" s="38"/>
      <c r="AC8" s="38"/>
      <c r="AD8" s="38"/>
      <c r="AE8" s="38"/>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row>
    <row r="9" spans="1:79" s="2" customFormat="1" ht="65.5" customHeight="1" x14ac:dyDescent="0.35">
      <c r="B9" s="14" t="s">
        <v>29</v>
      </c>
      <c r="C9" s="14"/>
      <c r="D9" s="14"/>
      <c r="E9" s="43"/>
      <c r="F9" s="14"/>
      <c r="G9" s="14"/>
      <c r="H9" s="14"/>
      <c r="I9" s="14"/>
      <c r="J9" s="14"/>
      <c r="K9" s="14"/>
      <c r="L9" s="14"/>
      <c r="M9" s="14"/>
      <c r="N9" s="14"/>
      <c r="O9" s="14"/>
      <c r="P9" s="14"/>
      <c r="Q9" s="14"/>
      <c r="R9" s="14"/>
      <c r="S9" s="14"/>
      <c r="T9" s="14"/>
      <c r="U9" s="14"/>
    </row>
    <row r="10" spans="1:79" s="2" customFormat="1" ht="30" customHeight="1" x14ac:dyDescent="0.35">
      <c r="B10" s="97" t="s">
        <v>1</v>
      </c>
      <c r="C10" s="98"/>
      <c r="D10" s="70"/>
      <c r="E10" s="43"/>
      <c r="F10" s="14"/>
      <c r="G10" s="14"/>
      <c r="H10" s="14"/>
      <c r="I10" s="14"/>
      <c r="J10" s="14"/>
      <c r="K10" s="14"/>
      <c r="L10" s="14"/>
      <c r="M10" s="14"/>
      <c r="N10" s="14"/>
      <c r="O10" s="14"/>
      <c r="P10" s="14"/>
      <c r="Q10" s="14"/>
      <c r="R10" s="14"/>
      <c r="S10" s="14"/>
      <c r="T10" s="14"/>
      <c r="U10" s="14"/>
    </row>
    <row r="11" spans="1:79" s="2" customFormat="1" ht="30" customHeight="1" x14ac:dyDescent="0.35">
      <c r="B11" s="97" t="s">
        <v>6</v>
      </c>
      <c r="C11" s="98"/>
      <c r="D11" s="70"/>
      <c r="E11" s="44"/>
      <c r="F11" s="7"/>
      <c r="G11" s="7"/>
      <c r="H11" s="7"/>
      <c r="I11" s="7"/>
      <c r="J11" s="7"/>
      <c r="K11" s="7"/>
      <c r="L11" s="7"/>
      <c r="M11" s="7"/>
      <c r="N11" s="7"/>
      <c r="O11" s="7"/>
      <c r="P11" s="7"/>
      <c r="Q11" s="7"/>
    </row>
    <row r="12" spans="1:79" s="2" customFormat="1" ht="30" customHeight="1" x14ac:dyDescent="0.35">
      <c r="E12" s="45"/>
      <c r="F12" s="37"/>
      <c r="G12" s="37"/>
      <c r="H12" s="7"/>
      <c r="I12" s="7"/>
      <c r="J12" s="7"/>
      <c r="K12" s="7"/>
      <c r="L12" s="7"/>
      <c r="M12" s="7"/>
      <c r="N12" s="7"/>
      <c r="O12" s="7"/>
      <c r="P12" s="7"/>
      <c r="Q12" s="7"/>
    </row>
    <row r="13" spans="1:79" s="52" customFormat="1" ht="30" customHeight="1" x14ac:dyDescent="0.35">
      <c r="A13" s="51"/>
      <c r="B13" s="103" t="s">
        <v>27</v>
      </c>
      <c r="C13" s="104"/>
      <c r="D13" s="105"/>
      <c r="E13" s="60" t="s">
        <v>2</v>
      </c>
      <c r="F13" s="78">
        <v>1</v>
      </c>
      <c r="G13" s="77"/>
      <c r="H13" s="78">
        <v>2</v>
      </c>
      <c r="I13" s="79"/>
      <c r="J13" s="78">
        <v>3</v>
      </c>
      <c r="K13" s="79"/>
      <c r="L13" s="78">
        <v>4</v>
      </c>
      <c r="M13" s="79"/>
      <c r="N13" s="78">
        <v>5</v>
      </c>
      <c r="O13" s="79"/>
      <c r="P13" s="78">
        <v>6</v>
      </c>
      <c r="Q13" s="79"/>
      <c r="R13" s="78">
        <v>7</v>
      </c>
      <c r="S13" s="79"/>
      <c r="T13" s="78">
        <v>8</v>
      </c>
      <c r="U13" s="79"/>
      <c r="V13" s="78">
        <v>9</v>
      </c>
      <c r="W13" s="79"/>
      <c r="X13" s="78">
        <v>10</v>
      </c>
      <c r="Y13" s="79"/>
      <c r="Z13" s="78">
        <v>11</v>
      </c>
      <c r="AA13" s="79"/>
      <c r="AB13" s="78">
        <v>12</v>
      </c>
      <c r="AC13" s="79"/>
      <c r="AD13" s="78">
        <v>13</v>
      </c>
      <c r="AE13" s="79"/>
      <c r="AF13" s="78">
        <v>14</v>
      </c>
      <c r="AG13" s="79"/>
      <c r="AH13" s="78">
        <v>15</v>
      </c>
      <c r="AI13" s="79"/>
      <c r="AJ13" s="78">
        <v>16</v>
      </c>
      <c r="AK13" s="79"/>
      <c r="AL13" s="78">
        <v>17</v>
      </c>
      <c r="AM13" s="79"/>
      <c r="AN13" s="78">
        <v>18</v>
      </c>
      <c r="AO13" s="79"/>
      <c r="AP13" s="78">
        <v>19</v>
      </c>
      <c r="AQ13" s="79"/>
      <c r="AR13" s="78">
        <v>20</v>
      </c>
      <c r="AS13" s="79"/>
      <c r="AT13" s="78">
        <v>21</v>
      </c>
      <c r="AU13" s="79"/>
      <c r="AV13" s="78">
        <v>22</v>
      </c>
      <c r="AW13" s="79"/>
      <c r="AX13" s="78">
        <v>23</v>
      </c>
      <c r="AY13" s="79"/>
      <c r="AZ13" s="78">
        <v>24</v>
      </c>
      <c r="BA13" s="79"/>
      <c r="BB13" s="78">
        <v>25</v>
      </c>
      <c r="BC13" s="79"/>
      <c r="BD13" s="78">
        <v>26</v>
      </c>
      <c r="BE13" s="79"/>
      <c r="BF13" s="78">
        <v>27</v>
      </c>
      <c r="BG13" s="79"/>
      <c r="BH13" s="78">
        <v>28</v>
      </c>
      <c r="BI13" s="79"/>
      <c r="BJ13" s="78">
        <v>29</v>
      </c>
      <c r="BK13" s="79"/>
      <c r="BL13" s="78">
        <v>30</v>
      </c>
      <c r="BM13" s="79"/>
      <c r="BN13" s="78">
        <v>31</v>
      </c>
      <c r="BO13" s="79"/>
      <c r="BP13" s="67"/>
      <c r="BQ13" s="67"/>
      <c r="BR13" s="67"/>
      <c r="BS13" s="67"/>
      <c r="BT13" s="67"/>
      <c r="BU13" s="67"/>
    </row>
    <row r="14" spans="1:79" s="3" customFormat="1" ht="30" customHeight="1" x14ac:dyDescent="0.35">
      <c r="A14" s="6"/>
      <c r="B14" s="106"/>
      <c r="C14" s="107"/>
      <c r="D14" s="108"/>
      <c r="E14" s="60" t="s">
        <v>28</v>
      </c>
      <c r="F14" s="80">
        <v>44944</v>
      </c>
      <c r="G14" s="77"/>
      <c r="H14" s="80">
        <v>44945</v>
      </c>
      <c r="I14" s="123"/>
      <c r="J14" s="80">
        <v>44946</v>
      </c>
      <c r="K14" s="77"/>
      <c r="L14" s="80">
        <v>44947</v>
      </c>
      <c r="M14" s="77"/>
      <c r="N14" s="80">
        <v>44948</v>
      </c>
      <c r="O14" s="77"/>
      <c r="P14" s="80">
        <v>44949</v>
      </c>
      <c r="Q14" s="77"/>
      <c r="R14" s="80">
        <v>44950</v>
      </c>
      <c r="S14" s="77"/>
      <c r="T14" s="80">
        <v>44951</v>
      </c>
      <c r="U14" s="77"/>
      <c r="V14" s="80">
        <v>44952</v>
      </c>
      <c r="W14" s="77"/>
      <c r="X14" s="80">
        <v>44953</v>
      </c>
      <c r="Y14" s="77"/>
      <c r="Z14" s="80">
        <v>44954</v>
      </c>
      <c r="AA14" s="77"/>
      <c r="AB14" s="80">
        <v>44955</v>
      </c>
      <c r="AC14" s="77"/>
      <c r="AD14" s="80">
        <v>44956</v>
      </c>
      <c r="AE14" s="77"/>
      <c r="AF14" s="80">
        <v>44957</v>
      </c>
      <c r="AG14" s="77"/>
      <c r="AH14" s="80">
        <v>44958</v>
      </c>
      <c r="AI14" s="77"/>
      <c r="AJ14" s="80"/>
      <c r="AK14" s="77"/>
      <c r="AL14" s="80"/>
      <c r="AM14" s="77"/>
      <c r="AN14" s="80"/>
      <c r="AO14" s="77"/>
      <c r="AP14" s="80"/>
      <c r="AQ14" s="77"/>
      <c r="AR14" s="80"/>
      <c r="AS14" s="77"/>
      <c r="AT14" s="80"/>
      <c r="AU14" s="77"/>
      <c r="AV14" s="80"/>
      <c r="AW14" s="77"/>
      <c r="AX14" s="80"/>
      <c r="AY14" s="77"/>
      <c r="AZ14" s="80"/>
      <c r="BA14" s="77"/>
      <c r="BB14" s="80"/>
      <c r="BC14" s="77"/>
      <c r="BD14" s="80"/>
      <c r="BE14" s="77"/>
      <c r="BF14" s="80"/>
      <c r="BG14" s="77"/>
      <c r="BH14" s="80"/>
      <c r="BI14" s="77"/>
      <c r="BJ14" s="80"/>
      <c r="BK14" s="77"/>
      <c r="BL14" s="80"/>
      <c r="BM14" s="77"/>
      <c r="BN14" s="80"/>
      <c r="BO14" s="77"/>
      <c r="BP14" s="68"/>
      <c r="BQ14" s="68"/>
      <c r="BR14" s="68"/>
      <c r="BS14" s="68"/>
      <c r="BT14" s="68"/>
      <c r="BU14" s="68"/>
    </row>
    <row r="15" spans="1:79" s="3" customFormat="1" ht="40" customHeight="1" x14ac:dyDescent="0.35">
      <c r="A15" s="6"/>
      <c r="B15" s="106"/>
      <c r="C15" s="107"/>
      <c r="D15" s="108"/>
      <c r="E15" s="115" t="s">
        <v>25</v>
      </c>
      <c r="F15" s="49" t="s">
        <v>23</v>
      </c>
      <c r="G15" s="50" t="s">
        <v>24</v>
      </c>
      <c r="H15" s="65" t="s">
        <v>23</v>
      </c>
      <c r="I15" s="50" t="s">
        <v>24</v>
      </c>
      <c r="J15" s="65" t="s">
        <v>23</v>
      </c>
      <c r="K15" s="50" t="s">
        <v>24</v>
      </c>
      <c r="L15" s="65" t="s">
        <v>23</v>
      </c>
      <c r="M15" s="50" t="s">
        <v>24</v>
      </c>
      <c r="N15" s="65" t="s">
        <v>23</v>
      </c>
      <c r="O15" s="50" t="s">
        <v>24</v>
      </c>
      <c r="P15" s="65" t="s">
        <v>23</v>
      </c>
      <c r="Q15" s="50" t="s">
        <v>24</v>
      </c>
      <c r="R15" s="65" t="s">
        <v>23</v>
      </c>
      <c r="S15" s="50" t="s">
        <v>24</v>
      </c>
      <c r="T15" s="65" t="s">
        <v>23</v>
      </c>
      <c r="U15" s="50" t="s">
        <v>24</v>
      </c>
      <c r="V15" s="65" t="s">
        <v>23</v>
      </c>
      <c r="W15" s="50" t="s">
        <v>24</v>
      </c>
      <c r="X15" s="65" t="s">
        <v>23</v>
      </c>
      <c r="Y15" s="50" t="s">
        <v>24</v>
      </c>
      <c r="Z15" s="65" t="s">
        <v>23</v>
      </c>
      <c r="AA15" s="50" t="s">
        <v>24</v>
      </c>
      <c r="AB15" s="62" t="s">
        <v>23</v>
      </c>
      <c r="AC15" s="50" t="s">
        <v>24</v>
      </c>
      <c r="AD15" s="62" t="s">
        <v>23</v>
      </c>
      <c r="AE15" s="50" t="s">
        <v>24</v>
      </c>
      <c r="AF15" s="62" t="s">
        <v>23</v>
      </c>
      <c r="AG15" s="50" t="s">
        <v>24</v>
      </c>
      <c r="AH15" s="62" t="s">
        <v>23</v>
      </c>
      <c r="AI15" s="50" t="s">
        <v>24</v>
      </c>
      <c r="AJ15" s="62" t="s">
        <v>23</v>
      </c>
      <c r="AK15" s="50" t="s">
        <v>24</v>
      </c>
      <c r="AL15" s="62" t="s">
        <v>23</v>
      </c>
      <c r="AM15" s="50" t="s">
        <v>24</v>
      </c>
      <c r="AN15" s="62" t="s">
        <v>23</v>
      </c>
      <c r="AO15" s="50" t="s">
        <v>24</v>
      </c>
      <c r="AP15" s="62" t="s">
        <v>23</v>
      </c>
      <c r="AQ15" s="50" t="s">
        <v>24</v>
      </c>
      <c r="AR15" s="62" t="s">
        <v>23</v>
      </c>
      <c r="AS15" s="50" t="s">
        <v>24</v>
      </c>
      <c r="AT15" s="62" t="s">
        <v>23</v>
      </c>
      <c r="AU15" s="50" t="s">
        <v>24</v>
      </c>
      <c r="AV15" s="62" t="s">
        <v>23</v>
      </c>
      <c r="AW15" s="50" t="s">
        <v>24</v>
      </c>
      <c r="AX15" s="62" t="s">
        <v>23</v>
      </c>
      <c r="AY15" s="50" t="s">
        <v>24</v>
      </c>
      <c r="AZ15" s="62" t="s">
        <v>23</v>
      </c>
      <c r="BA15" s="50" t="s">
        <v>24</v>
      </c>
      <c r="BB15" s="62" t="s">
        <v>23</v>
      </c>
      <c r="BC15" s="50" t="s">
        <v>24</v>
      </c>
      <c r="BD15" s="62" t="s">
        <v>23</v>
      </c>
      <c r="BE15" s="50" t="s">
        <v>24</v>
      </c>
      <c r="BF15" s="62" t="s">
        <v>23</v>
      </c>
      <c r="BG15" s="50" t="s">
        <v>24</v>
      </c>
      <c r="BH15" s="62" t="s">
        <v>23</v>
      </c>
      <c r="BI15" s="50" t="s">
        <v>24</v>
      </c>
      <c r="BJ15" s="62" t="s">
        <v>23</v>
      </c>
      <c r="BK15" s="50" t="s">
        <v>24</v>
      </c>
      <c r="BL15" s="62" t="s">
        <v>23</v>
      </c>
      <c r="BM15" s="50" t="s">
        <v>24</v>
      </c>
      <c r="BN15" s="62" t="s">
        <v>23</v>
      </c>
      <c r="BO15" s="50" t="s">
        <v>24</v>
      </c>
      <c r="BP15" s="68"/>
      <c r="BQ15" s="68"/>
      <c r="BR15" s="68"/>
      <c r="BS15" s="68"/>
      <c r="BT15" s="68"/>
      <c r="BU15" s="68"/>
    </row>
    <row r="16" spans="1:79" ht="60" customHeight="1" thickBot="1" x14ac:dyDescent="0.4">
      <c r="A16" s="2"/>
      <c r="B16" s="109"/>
      <c r="C16" s="107"/>
      <c r="D16" s="108"/>
      <c r="E16" s="116"/>
      <c r="F16" s="36">
        <v>44944.041666666664</v>
      </c>
      <c r="G16" s="34">
        <v>44945.041666666664</v>
      </c>
      <c r="H16" s="64">
        <f>G16</f>
        <v>44945.041666666664</v>
      </c>
      <c r="I16" s="34">
        <v>44945.958333333336</v>
      </c>
      <c r="J16" s="64">
        <f>I16</f>
        <v>44945.958333333336</v>
      </c>
      <c r="K16" s="34">
        <v>44946.958333333336</v>
      </c>
      <c r="L16" s="64">
        <f>K16</f>
        <v>44946.958333333336</v>
      </c>
      <c r="M16" s="34">
        <v>44947.958333333336</v>
      </c>
      <c r="N16" s="64">
        <f>M16</f>
        <v>44947.958333333336</v>
      </c>
      <c r="O16" s="34">
        <v>44948.916666666664</v>
      </c>
      <c r="P16" s="64">
        <f>O16</f>
        <v>44948.916666666664</v>
      </c>
      <c r="Q16" s="34">
        <v>44949.916666666664</v>
      </c>
      <c r="R16" s="64">
        <f>Q16</f>
        <v>44949.916666666664</v>
      </c>
      <c r="S16" s="34">
        <v>44950.916666666664</v>
      </c>
      <c r="T16" s="64">
        <f>S16</f>
        <v>44950.916666666664</v>
      </c>
      <c r="U16" s="34">
        <v>44951.916666666664</v>
      </c>
      <c r="V16" s="64">
        <f>U16</f>
        <v>44951.916666666664</v>
      </c>
      <c r="W16" s="34">
        <v>44952.916666666664</v>
      </c>
      <c r="X16" s="64">
        <f>W16</f>
        <v>44952.916666666664</v>
      </c>
      <c r="Y16" s="34">
        <v>44953.916666666664</v>
      </c>
      <c r="Z16" s="64">
        <f>Y16</f>
        <v>44953.916666666664</v>
      </c>
      <c r="AA16" s="34">
        <v>44954.916666666664</v>
      </c>
      <c r="AB16" s="59">
        <f>AA16</f>
        <v>44954.916666666664</v>
      </c>
      <c r="AC16" s="34">
        <v>44955.916666666664</v>
      </c>
      <c r="AD16" s="59">
        <f>AC16</f>
        <v>44955.916666666664</v>
      </c>
      <c r="AE16" s="34">
        <v>44956.916666666664</v>
      </c>
      <c r="AF16" s="59">
        <f>AE16</f>
        <v>44956.916666666664</v>
      </c>
      <c r="AG16" s="34">
        <v>44957.916666666664</v>
      </c>
      <c r="AH16" s="59">
        <f>AG16</f>
        <v>44957.916666666664</v>
      </c>
      <c r="AI16" s="34">
        <v>44958.958333333336</v>
      </c>
      <c r="AJ16" s="59"/>
      <c r="AK16" s="34"/>
      <c r="AL16" s="36"/>
      <c r="AM16" s="34"/>
      <c r="AN16" s="36"/>
      <c r="AO16" s="34"/>
      <c r="AP16" s="36"/>
      <c r="AQ16" s="34"/>
      <c r="AR16" s="36"/>
      <c r="AS16" s="34"/>
      <c r="AT16" s="36"/>
      <c r="AU16" s="34"/>
      <c r="AV16" s="36"/>
      <c r="AW16" s="34"/>
      <c r="AX16" s="36"/>
      <c r="AY16" s="34"/>
      <c r="AZ16" s="36"/>
      <c r="BA16" s="34"/>
      <c r="BB16" s="36"/>
      <c r="BC16" s="34"/>
      <c r="BD16" s="36"/>
      <c r="BE16" s="34"/>
      <c r="BF16" s="36"/>
      <c r="BG16" s="34"/>
      <c r="BH16" s="36"/>
      <c r="BI16" s="34"/>
      <c r="BJ16" s="36"/>
      <c r="BK16" s="34"/>
      <c r="BL16" s="36"/>
      <c r="BM16" s="34"/>
      <c r="BN16" s="36"/>
      <c r="BO16" s="34"/>
      <c r="BP16" s="4"/>
      <c r="BQ16" s="4"/>
      <c r="BR16" s="4"/>
      <c r="BS16" s="4"/>
      <c r="BT16" s="4"/>
      <c r="BU16" s="4"/>
    </row>
    <row r="17" spans="1:74" ht="80" customHeight="1" thickBot="1" x14ac:dyDescent="0.4">
      <c r="A17" s="2"/>
      <c r="B17" s="109"/>
      <c r="C17" s="107"/>
      <c r="D17" s="108"/>
      <c r="E17" s="61" t="s">
        <v>5</v>
      </c>
      <c r="F17" s="119">
        <v>7162</v>
      </c>
      <c r="G17" s="119">
        <v>7262</v>
      </c>
      <c r="H17" s="120">
        <f>G17</f>
        <v>7262</v>
      </c>
      <c r="I17" s="119">
        <v>7262</v>
      </c>
      <c r="J17" s="120">
        <f>I17</f>
        <v>7262</v>
      </c>
      <c r="K17" s="119">
        <v>7282</v>
      </c>
      <c r="L17" s="120">
        <f>K17</f>
        <v>7282</v>
      </c>
      <c r="M17" s="119">
        <v>7302</v>
      </c>
      <c r="N17" s="120">
        <f>M17</f>
        <v>7302</v>
      </c>
      <c r="O17" s="119">
        <v>7322</v>
      </c>
      <c r="P17" s="120">
        <f>O17</f>
        <v>7322</v>
      </c>
      <c r="Q17" s="119">
        <v>7362</v>
      </c>
      <c r="R17" s="120">
        <f>Q17</f>
        <v>7362</v>
      </c>
      <c r="S17" s="119">
        <v>7382</v>
      </c>
      <c r="T17" s="120">
        <f>S17</f>
        <v>7382</v>
      </c>
      <c r="U17" s="119">
        <v>7392</v>
      </c>
      <c r="V17" s="120">
        <f>U17</f>
        <v>7392</v>
      </c>
      <c r="W17" s="119">
        <v>7422</v>
      </c>
      <c r="X17" s="120">
        <f>W17</f>
        <v>7422</v>
      </c>
      <c r="Y17" s="119">
        <v>7472</v>
      </c>
      <c r="Z17" s="120">
        <f>Y17</f>
        <v>7472</v>
      </c>
      <c r="AA17" s="119">
        <v>7532</v>
      </c>
      <c r="AB17" s="121">
        <f>AA17</f>
        <v>7532</v>
      </c>
      <c r="AC17" s="119">
        <v>7562</v>
      </c>
      <c r="AD17" s="121">
        <f>AC17</f>
        <v>7562</v>
      </c>
      <c r="AE17" s="119">
        <v>7582</v>
      </c>
      <c r="AF17" s="121">
        <f>AE17</f>
        <v>7582</v>
      </c>
      <c r="AG17" s="119">
        <v>7592</v>
      </c>
      <c r="AH17" s="121">
        <f>AG17</f>
        <v>7592</v>
      </c>
      <c r="AI17" s="122">
        <v>7622</v>
      </c>
      <c r="AJ17" s="121"/>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4"/>
      <c r="BQ17" s="4"/>
      <c r="BR17" s="4"/>
      <c r="BS17" s="4"/>
      <c r="BT17" s="4"/>
      <c r="BU17" s="4"/>
    </row>
    <row r="18" spans="1:74" ht="45" customHeight="1" x14ac:dyDescent="0.4">
      <c r="A18" s="63"/>
      <c r="B18" s="110"/>
      <c r="C18" s="111"/>
      <c r="D18" s="112"/>
      <c r="E18" s="41" t="s">
        <v>3</v>
      </c>
      <c r="F18" s="74">
        <v>0.8</v>
      </c>
      <c r="G18" s="75"/>
      <c r="H18" s="74">
        <v>0.8</v>
      </c>
      <c r="I18" s="75"/>
      <c r="J18" s="74">
        <v>0.8</v>
      </c>
      <c r="K18" s="75"/>
      <c r="L18" s="74">
        <v>0.8</v>
      </c>
      <c r="M18" s="75"/>
      <c r="N18" s="74">
        <v>0.8</v>
      </c>
      <c r="O18" s="75"/>
      <c r="P18" s="74">
        <v>0.8</v>
      </c>
      <c r="Q18" s="75"/>
      <c r="R18" s="74">
        <v>0.8</v>
      </c>
      <c r="S18" s="75"/>
      <c r="T18" s="74">
        <v>0.8</v>
      </c>
      <c r="U18" s="75"/>
      <c r="V18" s="74">
        <v>0.8</v>
      </c>
      <c r="W18" s="75"/>
      <c r="X18" s="74">
        <v>0.8</v>
      </c>
      <c r="Y18" s="75"/>
      <c r="Z18" s="74">
        <v>0.8</v>
      </c>
      <c r="AA18" s="75"/>
      <c r="AB18" s="74">
        <v>0.7</v>
      </c>
      <c r="AC18" s="75"/>
      <c r="AD18" s="74">
        <v>0.7</v>
      </c>
      <c r="AE18" s="75"/>
      <c r="AF18" s="74">
        <v>0.7</v>
      </c>
      <c r="AG18" s="75"/>
      <c r="AH18" s="74">
        <v>0.7</v>
      </c>
      <c r="AI18" s="75"/>
      <c r="AJ18" s="74">
        <v>0.8</v>
      </c>
      <c r="AK18" s="75"/>
      <c r="AL18" s="74">
        <v>0.8</v>
      </c>
      <c r="AM18" s="75"/>
      <c r="AN18" s="74">
        <v>0.8</v>
      </c>
      <c r="AO18" s="75"/>
      <c r="AP18" s="74">
        <v>0.8</v>
      </c>
      <c r="AQ18" s="75"/>
      <c r="AR18" s="74">
        <v>0.8</v>
      </c>
      <c r="AS18" s="75"/>
      <c r="AT18" s="74">
        <v>0.8</v>
      </c>
      <c r="AU18" s="75"/>
      <c r="AV18" s="74">
        <v>0.8</v>
      </c>
      <c r="AW18" s="75"/>
      <c r="AX18" s="74">
        <v>0.8</v>
      </c>
      <c r="AY18" s="75"/>
      <c r="AZ18" s="74">
        <v>0.8</v>
      </c>
      <c r="BA18" s="75"/>
      <c r="BB18" s="74">
        <v>0.8</v>
      </c>
      <c r="BC18" s="75"/>
      <c r="BD18" s="74">
        <v>0.8</v>
      </c>
      <c r="BE18" s="75"/>
      <c r="BF18" s="74">
        <v>0.8</v>
      </c>
      <c r="BG18" s="75"/>
      <c r="BH18" s="74">
        <v>0.8</v>
      </c>
      <c r="BI18" s="75"/>
      <c r="BJ18" s="74">
        <v>0.8</v>
      </c>
      <c r="BK18" s="75"/>
      <c r="BL18" s="74">
        <v>0.8</v>
      </c>
      <c r="BM18" s="75"/>
      <c r="BN18" s="74">
        <v>0.8</v>
      </c>
      <c r="BO18" s="75"/>
      <c r="BP18" s="4"/>
      <c r="BQ18" s="4"/>
      <c r="BR18" s="4"/>
      <c r="BS18" s="4"/>
      <c r="BT18" s="4"/>
      <c r="BU18" s="4"/>
    </row>
    <row r="19" spans="1:74" ht="40" customHeight="1" x14ac:dyDescent="0.35">
      <c r="A19" s="2"/>
      <c r="B19" s="2"/>
      <c r="C19" s="2"/>
      <c r="D19" s="2"/>
      <c r="E19" s="41" t="s">
        <v>26</v>
      </c>
      <c r="F19" s="76"/>
      <c r="G19" s="77"/>
      <c r="H19" s="117" t="s">
        <v>22</v>
      </c>
      <c r="I19" s="118"/>
      <c r="J19" s="76"/>
      <c r="K19" s="77"/>
      <c r="L19" s="76"/>
      <c r="M19" s="77"/>
      <c r="N19" s="76"/>
      <c r="O19" s="77"/>
      <c r="P19" s="76"/>
      <c r="Q19" s="77"/>
      <c r="R19" s="76"/>
      <c r="S19" s="77"/>
      <c r="T19" s="76"/>
      <c r="U19" s="77"/>
      <c r="V19" s="76"/>
      <c r="W19" s="77"/>
      <c r="X19" s="76"/>
      <c r="Y19" s="77"/>
      <c r="Z19" s="76"/>
      <c r="AA19" s="77"/>
      <c r="AB19" s="76"/>
      <c r="AC19" s="77"/>
      <c r="AD19" s="76"/>
      <c r="AE19" s="77"/>
      <c r="AF19" s="81" t="s">
        <v>22</v>
      </c>
      <c r="AG19" s="82"/>
      <c r="AH19" s="76"/>
      <c r="AI19" s="77"/>
      <c r="AJ19" s="76"/>
      <c r="AK19" s="77"/>
      <c r="AL19" s="76"/>
      <c r="AM19" s="77"/>
      <c r="AN19" s="76"/>
      <c r="AO19" s="77"/>
      <c r="AP19" s="76"/>
      <c r="AQ19" s="77"/>
      <c r="AR19" s="76"/>
      <c r="AS19" s="77"/>
      <c r="AT19" s="76"/>
      <c r="AU19" s="77"/>
      <c r="AV19" s="76"/>
      <c r="AW19" s="77"/>
      <c r="AX19" s="76"/>
      <c r="AY19" s="77"/>
      <c r="AZ19" s="76"/>
      <c r="BA19" s="77"/>
      <c r="BB19" s="76"/>
      <c r="BC19" s="77"/>
      <c r="BD19" s="76"/>
      <c r="BE19" s="77"/>
      <c r="BF19" s="76"/>
      <c r="BG19" s="77"/>
      <c r="BH19" s="76"/>
      <c r="BI19" s="77"/>
      <c r="BJ19" s="76"/>
      <c r="BK19" s="77"/>
      <c r="BL19" s="76"/>
      <c r="BM19" s="77"/>
      <c r="BN19" s="76"/>
      <c r="BO19" s="77"/>
      <c r="BP19" s="4"/>
      <c r="BQ19" s="4"/>
      <c r="BR19" s="4"/>
      <c r="BS19" s="4"/>
      <c r="BT19" s="4"/>
      <c r="BU19" s="4"/>
      <c r="BV19" s="4"/>
    </row>
    <row r="20" spans="1:74" s="58" customFormat="1" ht="40.5" customHeight="1" x14ac:dyDescent="0.4">
      <c r="A20" s="53"/>
      <c r="B20" s="53" t="s">
        <v>7</v>
      </c>
      <c r="C20" s="54"/>
      <c r="D20" s="55"/>
      <c r="E20" s="56" t="s">
        <v>19</v>
      </c>
      <c r="G20" s="57">
        <f>(G16-F16)*24</f>
        <v>24</v>
      </c>
      <c r="I20" s="57">
        <f>(I16-H16)*24</f>
        <v>22.000000000116415</v>
      </c>
      <c r="K20" s="57">
        <f>(K16-J16)*24</f>
        <v>24</v>
      </c>
      <c r="M20" s="57">
        <f>(M16-L16)*24</f>
        <v>24</v>
      </c>
      <c r="O20" s="57">
        <f>(O16-N16)*24</f>
        <v>22.999999999883585</v>
      </c>
      <c r="Q20" s="57">
        <f>(Q16-P16)*24</f>
        <v>24</v>
      </c>
      <c r="S20" s="57">
        <f>(S16-R16)*24</f>
        <v>24</v>
      </c>
      <c r="U20" s="57">
        <f>(U16-T16)*24</f>
        <v>24</v>
      </c>
      <c r="W20" s="57">
        <f>(W16-V16)*24</f>
        <v>24</v>
      </c>
      <c r="Y20" s="57">
        <f>(Y16-X16)*24</f>
        <v>24</v>
      </c>
      <c r="AA20" s="57">
        <f>(AA16-Z16)*24</f>
        <v>24</v>
      </c>
      <c r="AC20" s="57">
        <f>(AC16-AB16)*24</f>
        <v>24</v>
      </c>
      <c r="AE20" s="57">
        <f>(AE16-AD16)*24</f>
        <v>24</v>
      </c>
      <c r="AG20" s="57">
        <f>(AG16-AF16)*24</f>
        <v>24</v>
      </c>
      <c r="AI20" s="57">
        <f>(AI16-AH16)*24</f>
        <v>25.000000000116415</v>
      </c>
      <c r="AK20" s="57">
        <f>(AK16-AJ16)*24</f>
        <v>0</v>
      </c>
      <c r="AM20" s="57">
        <f>(AM16-AL16)*24</f>
        <v>0</v>
      </c>
      <c r="AO20" s="57">
        <f>(AO16-AN16)*24</f>
        <v>0</v>
      </c>
      <c r="AQ20" s="57">
        <f>(AQ16-AP16)*24</f>
        <v>0</v>
      </c>
      <c r="AS20" s="57">
        <f>(AS16-AR16)*24</f>
        <v>0</v>
      </c>
      <c r="AU20" s="57">
        <f>(AU16-AT16)*24</f>
        <v>0</v>
      </c>
      <c r="AW20" s="57">
        <f>(AW16-AV16)*24</f>
        <v>0</v>
      </c>
      <c r="AY20" s="57">
        <f>(AY16-AX16)*24</f>
        <v>0</v>
      </c>
      <c r="BA20" s="57">
        <f>(BA16-AZ16)*24</f>
        <v>0</v>
      </c>
      <c r="BC20" s="57">
        <f>(BC16-BB16)*24</f>
        <v>0</v>
      </c>
      <c r="BE20" s="57">
        <f>(BE16-BD16)*24</f>
        <v>0</v>
      </c>
      <c r="BG20" s="57">
        <f>(BG16-BF16)*24</f>
        <v>0</v>
      </c>
      <c r="BI20" s="57">
        <f>(BI16-BH16)*24</f>
        <v>0</v>
      </c>
      <c r="BK20" s="57">
        <f>(BK16-BJ16)*24</f>
        <v>0</v>
      </c>
      <c r="BM20" s="57">
        <f>(BM16-BL16)*24</f>
        <v>0</v>
      </c>
      <c r="BO20" s="57">
        <f>(BO16-BN16)*24</f>
        <v>0</v>
      </c>
    </row>
    <row r="21" spans="1:74" ht="40" customHeight="1" x14ac:dyDescent="0.35">
      <c r="A21" s="20">
        <v>1</v>
      </c>
      <c r="B21" s="21" t="s">
        <v>13</v>
      </c>
      <c r="C21" s="29"/>
      <c r="D21" s="23" t="s">
        <v>9</v>
      </c>
      <c r="E21" s="24" t="s">
        <v>15</v>
      </c>
      <c r="F21" s="4"/>
      <c r="G21" s="25">
        <f>G17-F17</f>
        <v>100</v>
      </c>
      <c r="H21" s="4"/>
      <c r="I21" s="25">
        <f>I17-H17</f>
        <v>0</v>
      </c>
      <c r="J21" s="4"/>
      <c r="K21" s="25">
        <f>K17-J17</f>
        <v>20</v>
      </c>
      <c r="L21" s="4"/>
      <c r="M21" s="25">
        <f>M17-L17</f>
        <v>20</v>
      </c>
      <c r="N21" s="4"/>
      <c r="O21" s="25">
        <f>O17-N17</f>
        <v>20</v>
      </c>
      <c r="P21" s="4"/>
      <c r="Q21" s="25">
        <f>Q17-P17</f>
        <v>40</v>
      </c>
      <c r="R21" s="4"/>
      <c r="S21" s="25">
        <f>S17-R17</f>
        <v>20</v>
      </c>
      <c r="T21" s="4"/>
      <c r="U21" s="25">
        <f>U17-T17</f>
        <v>10</v>
      </c>
      <c r="V21" s="4"/>
      <c r="W21" s="25">
        <f>W17-V17</f>
        <v>30</v>
      </c>
      <c r="X21" s="4"/>
      <c r="Y21" s="25">
        <f>Y17-X17</f>
        <v>50</v>
      </c>
      <c r="Z21" s="4"/>
      <c r="AA21" s="25">
        <f>AA17-Z17</f>
        <v>60</v>
      </c>
      <c r="AB21" s="4"/>
      <c r="AC21" s="25">
        <f>AC17-AB17</f>
        <v>30</v>
      </c>
      <c r="AD21" s="4"/>
      <c r="AE21" s="25">
        <f>AE17-AD17</f>
        <v>20</v>
      </c>
      <c r="AF21" s="4"/>
      <c r="AG21" s="25">
        <f>AG17-AF17</f>
        <v>10</v>
      </c>
      <c r="AH21" s="4"/>
      <c r="AI21" s="25">
        <f>AI17-AH17</f>
        <v>30</v>
      </c>
      <c r="AJ21" s="4"/>
      <c r="AK21" s="25">
        <f>AK17-AJ17</f>
        <v>0</v>
      </c>
      <c r="AL21" s="4"/>
      <c r="AM21" s="25">
        <f>AM17-AL17</f>
        <v>0</v>
      </c>
      <c r="AN21" s="4"/>
      <c r="AO21" s="25">
        <f>AO17-AN17</f>
        <v>0</v>
      </c>
      <c r="AP21" s="4"/>
      <c r="AQ21" s="25">
        <f>AQ17-AP17</f>
        <v>0</v>
      </c>
      <c r="AR21" s="4"/>
      <c r="AS21" s="25">
        <f>AS17-AR17</f>
        <v>0</v>
      </c>
      <c r="AT21" s="4"/>
      <c r="AU21" s="25">
        <f>AU17-AT17</f>
        <v>0</v>
      </c>
      <c r="AV21" s="4"/>
      <c r="AW21" s="25">
        <f>AW17-AV17</f>
        <v>0</v>
      </c>
      <c r="AX21" s="4"/>
      <c r="AY21" s="25">
        <f>AY17-AX17</f>
        <v>0</v>
      </c>
      <c r="AZ21" s="4"/>
      <c r="BA21" s="25">
        <f>BA17-AZ17</f>
        <v>0</v>
      </c>
      <c r="BB21" s="4"/>
      <c r="BC21" s="25">
        <f>BC17-BB17</f>
        <v>0</v>
      </c>
      <c r="BD21" s="4"/>
      <c r="BE21" s="25">
        <f>BE17-BD17</f>
        <v>0</v>
      </c>
      <c r="BF21" s="4"/>
      <c r="BG21" s="25">
        <f>BG17-BF17</f>
        <v>0</v>
      </c>
      <c r="BH21" s="4"/>
      <c r="BI21" s="25">
        <f>BI17-BH17</f>
        <v>0</v>
      </c>
      <c r="BJ21" s="4"/>
      <c r="BK21" s="25">
        <f>BK17-BJ17</f>
        <v>0</v>
      </c>
      <c r="BL21" s="4"/>
      <c r="BM21" s="25">
        <f>BM17-BL17</f>
        <v>0</v>
      </c>
      <c r="BN21" s="4"/>
      <c r="BO21" s="25">
        <f>BO17-BN17</f>
        <v>0</v>
      </c>
      <c r="BP21" s="4"/>
      <c r="BQ21" s="4"/>
      <c r="BR21" s="4"/>
      <c r="BS21" s="4"/>
      <c r="BT21" s="4"/>
      <c r="BU21" s="4"/>
      <c r="BV21" s="4"/>
    </row>
    <row r="22" spans="1:74" ht="40" customHeight="1" x14ac:dyDescent="0.35">
      <c r="A22" s="20">
        <v>2</v>
      </c>
      <c r="B22" s="26" t="s">
        <v>20</v>
      </c>
      <c r="C22" s="27">
        <f>C33*C34</f>
        <v>10.545</v>
      </c>
      <c r="D22" s="23"/>
      <c r="E22" s="28" t="s">
        <v>0</v>
      </c>
      <c r="F22" s="4"/>
      <c r="G22" s="25">
        <f>G21*$C$22</f>
        <v>1054.5</v>
      </c>
      <c r="H22" s="4"/>
      <c r="I22" s="25">
        <f>I21*$C$22</f>
        <v>0</v>
      </c>
      <c r="J22" s="4"/>
      <c r="K22" s="25">
        <f>K21*$C$22</f>
        <v>210.9</v>
      </c>
      <c r="L22" s="4"/>
      <c r="M22" s="25">
        <f>M21*$C$22</f>
        <v>210.9</v>
      </c>
      <c r="N22" s="4"/>
      <c r="O22" s="25">
        <f>O21*$C$22</f>
        <v>210.9</v>
      </c>
      <c r="P22" s="4"/>
      <c r="Q22" s="25">
        <f>Q21*$C$22</f>
        <v>421.8</v>
      </c>
      <c r="R22" s="4"/>
      <c r="S22" s="25">
        <f>S21*$C$22</f>
        <v>210.9</v>
      </c>
      <c r="T22" s="4"/>
      <c r="U22" s="25">
        <f>U21*$C$22</f>
        <v>105.45</v>
      </c>
      <c r="V22" s="4"/>
      <c r="W22" s="25">
        <f>W21*$C$22</f>
        <v>316.35000000000002</v>
      </c>
      <c r="X22" s="4"/>
      <c r="Y22" s="25">
        <f>Y21*$C$22</f>
        <v>527.25</v>
      </c>
      <c r="Z22" s="4"/>
      <c r="AA22" s="25">
        <f>AA21*$C$22</f>
        <v>632.70000000000005</v>
      </c>
      <c r="AB22" s="4"/>
      <c r="AC22" s="25">
        <f>AC21*$C$22</f>
        <v>316.35000000000002</v>
      </c>
      <c r="AD22" s="4"/>
      <c r="AE22" s="25">
        <f>AE21*$C$22</f>
        <v>210.9</v>
      </c>
      <c r="AF22" s="4"/>
      <c r="AG22" s="25">
        <f>AG21*$C$22</f>
        <v>105.45</v>
      </c>
      <c r="AH22" s="4"/>
      <c r="AI22" s="25">
        <f>AI21*$C$22</f>
        <v>316.35000000000002</v>
      </c>
      <c r="AJ22" s="4"/>
      <c r="AK22" s="25">
        <f>AK21*$C$22</f>
        <v>0</v>
      </c>
      <c r="AL22" s="4"/>
      <c r="AM22" s="25">
        <f>AM21*$C$22</f>
        <v>0</v>
      </c>
      <c r="AN22" s="4"/>
      <c r="AO22" s="25">
        <f>AO21*$C$22</f>
        <v>0</v>
      </c>
      <c r="AP22" s="4"/>
      <c r="AQ22" s="25">
        <f>AQ21*$C$22</f>
        <v>0</v>
      </c>
      <c r="AR22" s="4"/>
      <c r="AS22" s="25">
        <f>AS21*$C$22</f>
        <v>0</v>
      </c>
      <c r="AT22" s="4"/>
      <c r="AU22" s="25">
        <f>AU21*$C$22</f>
        <v>0</v>
      </c>
      <c r="AV22" s="4"/>
      <c r="AW22" s="25">
        <f>AW21*$C$22</f>
        <v>0</v>
      </c>
      <c r="AX22" s="4"/>
      <c r="AY22" s="25">
        <f>AY21*$C$22</f>
        <v>0</v>
      </c>
      <c r="AZ22" s="4"/>
      <c r="BA22" s="25">
        <f>BA21*$C$22</f>
        <v>0</v>
      </c>
      <c r="BB22" s="4"/>
      <c r="BC22" s="25">
        <f>BC21*$C$22</f>
        <v>0</v>
      </c>
      <c r="BD22" s="4"/>
      <c r="BE22" s="25">
        <f>BE21*$C$22</f>
        <v>0</v>
      </c>
      <c r="BF22" s="4"/>
      <c r="BG22" s="25">
        <f>BG21*$C$22</f>
        <v>0</v>
      </c>
      <c r="BH22" s="4"/>
      <c r="BI22" s="25">
        <f>BI21*$C$22</f>
        <v>0</v>
      </c>
      <c r="BJ22" s="4"/>
      <c r="BK22" s="25">
        <f>BK21*$C$22</f>
        <v>0</v>
      </c>
      <c r="BL22" s="4"/>
      <c r="BM22" s="25">
        <f>BM21*$C$22</f>
        <v>0</v>
      </c>
      <c r="BN22" s="4"/>
      <c r="BO22" s="25">
        <f>BO21*$C$22</f>
        <v>0</v>
      </c>
      <c r="BP22" s="4"/>
      <c r="BQ22" s="4"/>
      <c r="BR22" s="4"/>
      <c r="BS22" s="4"/>
      <c r="BT22" s="4"/>
      <c r="BU22" s="4"/>
      <c r="BV22" s="4"/>
    </row>
    <row r="23" spans="1:74" ht="40" customHeight="1" x14ac:dyDescent="0.35">
      <c r="A23" s="20">
        <v>3</v>
      </c>
      <c r="B23" s="21" t="s">
        <v>13</v>
      </c>
      <c r="C23" s="29">
        <v>24</v>
      </c>
      <c r="D23" s="23" t="s">
        <v>10</v>
      </c>
      <c r="E23" s="28" t="s">
        <v>0</v>
      </c>
      <c r="F23" s="4"/>
      <c r="G23" s="30">
        <f>(G22/G20)*$C$23</f>
        <v>1054.5</v>
      </c>
      <c r="H23" s="4"/>
      <c r="I23" s="30">
        <f>(I22/I20)*$C$23</f>
        <v>0</v>
      </c>
      <c r="J23" s="4"/>
      <c r="K23" s="30">
        <f>(K22/K20)*$C$23</f>
        <v>210.89999999999998</v>
      </c>
      <c r="L23" s="4"/>
      <c r="M23" s="30">
        <f>(M22/M20)*$C$23</f>
        <v>210.89999999999998</v>
      </c>
      <c r="N23" s="4"/>
      <c r="O23" s="30">
        <f>(O22/O20)*$C$23</f>
        <v>220.0695652185052</v>
      </c>
      <c r="P23" s="4"/>
      <c r="Q23" s="30">
        <f>(Q22/Q20)*$C$23</f>
        <v>421.79999999999995</v>
      </c>
      <c r="R23" s="4"/>
      <c r="S23" s="30">
        <f>(S22/S20)*$C$23</f>
        <v>210.89999999999998</v>
      </c>
      <c r="T23" s="4"/>
      <c r="U23" s="30">
        <f>(U22/U20)*$C$23</f>
        <v>105.44999999999999</v>
      </c>
      <c r="V23" s="4"/>
      <c r="W23" s="30">
        <f>(W22/W20)*$C$23</f>
        <v>316.35000000000002</v>
      </c>
      <c r="X23" s="4"/>
      <c r="Y23" s="30">
        <f>(Y22/Y20)*$C$23</f>
        <v>527.25</v>
      </c>
      <c r="Z23" s="4"/>
      <c r="AA23" s="30">
        <f>(AA22/AA20)*$C$23</f>
        <v>632.70000000000005</v>
      </c>
      <c r="AB23" s="4"/>
      <c r="AC23" s="30">
        <f>(AC22/AC20)*$C$23</f>
        <v>316.35000000000002</v>
      </c>
      <c r="AD23" s="4"/>
      <c r="AE23" s="30">
        <f>(AE22/AE20)*$C$23</f>
        <v>210.89999999999998</v>
      </c>
      <c r="AF23" s="4"/>
      <c r="AG23" s="30">
        <f>(AG22/AG20)*$C$23</f>
        <v>105.44999999999999</v>
      </c>
      <c r="AH23" s="4"/>
      <c r="AI23" s="30">
        <f>(AI22/AI20)*$C$23</f>
        <v>303.69599999858582</v>
      </c>
      <c r="AJ23" s="4"/>
      <c r="AK23" s="30" t="e">
        <f>(AK22/AK20)*$C$23</f>
        <v>#DIV/0!</v>
      </c>
      <c r="AL23" s="4"/>
      <c r="AM23" s="30" t="e">
        <f>(AM22/AM20)*$C$23</f>
        <v>#DIV/0!</v>
      </c>
      <c r="AN23" s="4"/>
      <c r="AO23" s="30" t="e">
        <f>(AO22/AO20)*$C$23</f>
        <v>#DIV/0!</v>
      </c>
      <c r="AP23" s="4"/>
      <c r="AQ23" s="30" t="e">
        <f>(AQ22/AQ20)*$C$23</f>
        <v>#DIV/0!</v>
      </c>
      <c r="AR23" s="4"/>
      <c r="AS23" s="30" t="e">
        <f>(AS22/AS20)*$C$23</f>
        <v>#DIV/0!</v>
      </c>
      <c r="AT23" s="4"/>
      <c r="AU23" s="30" t="e">
        <f>(AU22/AU20)*$C$23</f>
        <v>#DIV/0!</v>
      </c>
      <c r="AV23" s="4"/>
      <c r="AW23" s="30" t="e">
        <f>(AW22/AW20)*$C$23</f>
        <v>#DIV/0!</v>
      </c>
      <c r="AX23" s="4"/>
      <c r="AY23" s="30" t="e">
        <f>(AY22/AY20)*$C$23</f>
        <v>#DIV/0!</v>
      </c>
      <c r="AZ23" s="4"/>
      <c r="BA23" s="30" t="e">
        <f>(BA22/BA20)*$C$23</f>
        <v>#DIV/0!</v>
      </c>
      <c r="BB23" s="4"/>
      <c r="BC23" s="30" t="e">
        <f>(BC22/BC20)*$C$23</f>
        <v>#DIV/0!</v>
      </c>
      <c r="BD23" s="4"/>
      <c r="BE23" s="30" t="e">
        <f>(BE22/BE20)*$C$23</f>
        <v>#DIV/0!</v>
      </c>
      <c r="BF23" s="4"/>
      <c r="BG23" s="30" t="e">
        <f>(BG22/BG20)*$C$23</f>
        <v>#DIV/0!</v>
      </c>
      <c r="BH23" s="4"/>
      <c r="BI23" s="30" t="e">
        <f>(BI22/BI20)*$C$23</f>
        <v>#DIV/0!</v>
      </c>
      <c r="BJ23" s="4"/>
      <c r="BK23" s="30" t="e">
        <f>(BK22/BK20)*$C$23</f>
        <v>#DIV/0!</v>
      </c>
      <c r="BL23" s="4"/>
      <c r="BM23" s="30" t="e">
        <f>(BM22/BM20)*$C$23</f>
        <v>#DIV/0!</v>
      </c>
      <c r="BN23" s="4"/>
      <c r="BO23" s="30" t="e">
        <f>(BO22/BO20)*$C$23</f>
        <v>#DIV/0!</v>
      </c>
      <c r="BP23" s="4"/>
      <c r="BQ23" s="4"/>
      <c r="BR23" s="4"/>
      <c r="BS23" s="4"/>
      <c r="BT23" s="4"/>
      <c r="BU23" s="4"/>
      <c r="BV23" s="4"/>
    </row>
    <row r="24" spans="1:74" ht="40" customHeight="1" x14ac:dyDescent="0.35">
      <c r="A24" s="20">
        <v>4</v>
      </c>
      <c r="B24" s="29" t="s">
        <v>11</v>
      </c>
      <c r="C24" s="29">
        <v>24</v>
      </c>
      <c r="D24" s="23" t="s">
        <v>31</v>
      </c>
      <c r="E24" s="28" t="s">
        <v>0</v>
      </c>
      <c r="F24" s="66"/>
      <c r="G24" s="35">
        <v>419</v>
      </c>
      <c r="H24" s="66"/>
      <c r="I24" s="35">
        <v>0</v>
      </c>
      <c r="J24" s="66"/>
      <c r="K24" s="35">
        <v>419</v>
      </c>
      <c r="L24" s="66"/>
      <c r="M24" s="35">
        <v>419</v>
      </c>
      <c r="N24" s="66"/>
      <c r="O24" s="35">
        <v>419</v>
      </c>
      <c r="P24" s="66"/>
      <c r="Q24" s="35">
        <v>419</v>
      </c>
      <c r="R24" s="66"/>
      <c r="S24" s="35">
        <v>419</v>
      </c>
      <c r="T24" s="66"/>
      <c r="U24" s="35">
        <v>419</v>
      </c>
      <c r="V24" s="66"/>
      <c r="W24" s="35">
        <v>419</v>
      </c>
      <c r="X24" s="66"/>
      <c r="Y24" s="35">
        <v>419</v>
      </c>
      <c r="Z24" s="66"/>
      <c r="AA24" s="35">
        <v>419</v>
      </c>
      <c r="AB24" s="66"/>
      <c r="AC24" s="35">
        <v>419</v>
      </c>
      <c r="AD24" s="66"/>
      <c r="AE24" s="35">
        <v>419</v>
      </c>
      <c r="AF24" s="66"/>
      <c r="AG24" s="35">
        <v>0</v>
      </c>
      <c r="AH24" s="66"/>
      <c r="AI24" s="35">
        <v>419</v>
      </c>
      <c r="AJ24" s="66"/>
      <c r="AK24" s="35"/>
      <c r="AL24" s="66"/>
      <c r="AM24" s="35">
        <v>419</v>
      </c>
      <c r="AN24" s="66"/>
      <c r="AO24" s="35">
        <v>419</v>
      </c>
      <c r="AP24" s="66"/>
      <c r="AQ24" s="35">
        <v>419</v>
      </c>
      <c r="AR24" s="66"/>
      <c r="AS24" s="35">
        <v>419</v>
      </c>
      <c r="AT24" s="66"/>
      <c r="AU24" s="35">
        <v>419</v>
      </c>
      <c r="AV24" s="66"/>
      <c r="AW24" s="35">
        <v>419</v>
      </c>
      <c r="AX24" s="66"/>
      <c r="AY24" s="35">
        <v>419</v>
      </c>
      <c r="AZ24" s="66"/>
      <c r="BA24" s="35">
        <v>419</v>
      </c>
      <c r="BB24" s="66"/>
      <c r="BC24" s="35">
        <v>419</v>
      </c>
      <c r="BD24" s="66"/>
      <c r="BE24" s="35">
        <v>419</v>
      </c>
      <c r="BF24" s="66"/>
      <c r="BG24" s="35">
        <v>419</v>
      </c>
      <c r="BH24" s="66"/>
      <c r="BI24" s="35">
        <v>419</v>
      </c>
      <c r="BJ24" s="66"/>
      <c r="BK24" s="35">
        <v>419</v>
      </c>
      <c r="BL24" s="66"/>
      <c r="BM24" s="35">
        <v>419</v>
      </c>
      <c r="BN24" s="66"/>
      <c r="BO24" s="35">
        <v>419</v>
      </c>
      <c r="BP24" s="4"/>
      <c r="BQ24" s="4"/>
      <c r="BR24" s="4"/>
      <c r="BS24" s="4"/>
      <c r="BT24" s="4"/>
      <c r="BU24" s="4"/>
      <c r="BV24" s="4"/>
    </row>
    <row r="25" spans="1:74" ht="40" customHeight="1" x14ac:dyDescent="0.35">
      <c r="A25" s="20">
        <v>5</v>
      </c>
      <c r="B25" s="21" t="s">
        <v>12</v>
      </c>
      <c r="C25" s="22">
        <v>24</v>
      </c>
      <c r="D25" s="23" t="s">
        <v>8</v>
      </c>
      <c r="E25" s="28" t="s">
        <v>0</v>
      </c>
      <c r="F25" s="4"/>
      <c r="G25" s="69">
        <f>F18*G24</f>
        <v>335.20000000000005</v>
      </c>
      <c r="H25" s="4"/>
      <c r="I25" s="69">
        <f>H18*I24</f>
        <v>0</v>
      </c>
      <c r="J25" s="4"/>
      <c r="K25" s="69">
        <f>J18*K24</f>
        <v>335.20000000000005</v>
      </c>
      <c r="L25" s="4"/>
      <c r="M25" s="69">
        <f>L18*M24</f>
        <v>335.20000000000005</v>
      </c>
      <c r="N25" s="4"/>
      <c r="O25" s="69">
        <f>N18*O24</f>
        <v>335.20000000000005</v>
      </c>
      <c r="P25" s="4"/>
      <c r="Q25" s="69">
        <f>P18*Q24</f>
        <v>335.20000000000005</v>
      </c>
      <c r="R25" s="4"/>
      <c r="S25" s="69">
        <f>R18*S24</f>
        <v>335.20000000000005</v>
      </c>
      <c r="T25" s="4"/>
      <c r="U25" s="69">
        <f>T18*U24</f>
        <v>335.20000000000005</v>
      </c>
      <c r="V25" s="4"/>
      <c r="W25" s="69">
        <f>V18*W24</f>
        <v>335.20000000000005</v>
      </c>
      <c r="X25" s="4"/>
      <c r="Y25" s="69">
        <f>X18*Y24</f>
        <v>335.20000000000005</v>
      </c>
      <c r="Z25" s="4"/>
      <c r="AA25" s="69">
        <f>Z18*AA24</f>
        <v>335.20000000000005</v>
      </c>
      <c r="AB25" s="4"/>
      <c r="AC25" s="69">
        <f>AB18*AC24</f>
        <v>293.29999999999995</v>
      </c>
      <c r="AD25" s="4"/>
      <c r="AE25" s="69">
        <f>AD18*AE24</f>
        <v>293.29999999999995</v>
      </c>
      <c r="AF25" s="4"/>
      <c r="AG25" s="69">
        <f>AF18*AG24</f>
        <v>0</v>
      </c>
      <c r="AH25" s="4"/>
      <c r="AI25" s="69">
        <f>AH18*AI24</f>
        <v>293.29999999999995</v>
      </c>
      <c r="AJ25" s="4"/>
      <c r="AK25" s="69">
        <f>AJ18*AK24</f>
        <v>0</v>
      </c>
      <c r="AL25" s="4"/>
      <c r="AM25" s="69">
        <f>AL18*AM24</f>
        <v>335.20000000000005</v>
      </c>
      <c r="AN25" s="4"/>
      <c r="AO25" s="69">
        <f>AN18*AO24</f>
        <v>335.20000000000005</v>
      </c>
      <c r="AP25" s="4"/>
      <c r="AQ25" s="69">
        <f>AP18*AQ24</f>
        <v>335.20000000000005</v>
      </c>
      <c r="AR25" s="4"/>
      <c r="AS25" s="69">
        <f>AR18*AS24</f>
        <v>335.20000000000005</v>
      </c>
      <c r="AT25" s="4"/>
      <c r="AU25" s="69">
        <f>AT18*AU24</f>
        <v>335.20000000000005</v>
      </c>
      <c r="AV25" s="4"/>
      <c r="AW25" s="69">
        <f>AV18*AW24</f>
        <v>335.20000000000005</v>
      </c>
      <c r="AX25" s="4"/>
      <c r="AY25" s="69">
        <f>AX18*AY24</f>
        <v>335.20000000000005</v>
      </c>
      <c r="AZ25" s="4"/>
      <c r="BA25" s="69">
        <f>AZ18*BA24</f>
        <v>335.20000000000005</v>
      </c>
      <c r="BB25" s="4"/>
      <c r="BC25" s="69">
        <f>BB18*BC24</f>
        <v>335.20000000000005</v>
      </c>
      <c r="BD25" s="4"/>
      <c r="BE25" s="69">
        <f>BD18*BE24</f>
        <v>335.20000000000005</v>
      </c>
      <c r="BF25" s="4"/>
      <c r="BG25" s="69">
        <f>BF18*BG24</f>
        <v>335.20000000000005</v>
      </c>
      <c r="BH25" s="4"/>
      <c r="BI25" s="69">
        <f>BH18*BI24</f>
        <v>335.20000000000005</v>
      </c>
      <c r="BJ25" s="4"/>
      <c r="BK25" s="69">
        <f>BJ18*BK24</f>
        <v>335.20000000000005</v>
      </c>
      <c r="BL25" s="4"/>
      <c r="BM25" s="69">
        <f>BL18*BM24</f>
        <v>335.20000000000005</v>
      </c>
      <c r="BN25" s="4"/>
      <c r="BO25" s="69">
        <f>BN18*BO24</f>
        <v>335.20000000000005</v>
      </c>
      <c r="BP25" s="4"/>
      <c r="BQ25" s="4"/>
      <c r="BR25" s="4"/>
      <c r="BS25" s="4"/>
      <c r="BT25" s="4"/>
      <c r="BU25" s="4"/>
      <c r="BV25" s="4"/>
    </row>
    <row r="26" spans="1:74" ht="40" customHeight="1" thickBot="1" x14ac:dyDescent="0.4">
      <c r="A26" s="20">
        <v>6</v>
      </c>
      <c r="B26" s="31" t="s">
        <v>14</v>
      </c>
      <c r="C26" s="32"/>
      <c r="D26" s="32"/>
      <c r="E26" s="32" t="s">
        <v>0</v>
      </c>
      <c r="F26" s="4"/>
      <c r="G26" s="33">
        <f>G25-G23</f>
        <v>-719.3</v>
      </c>
      <c r="H26" s="4"/>
      <c r="I26" s="33">
        <f>I25-I23</f>
        <v>0</v>
      </c>
      <c r="J26" s="4"/>
      <c r="K26" s="33">
        <f>K25-K23</f>
        <v>124.30000000000007</v>
      </c>
      <c r="L26" s="4"/>
      <c r="M26" s="33">
        <f>M25-M23</f>
        <v>124.30000000000007</v>
      </c>
      <c r="N26" s="4"/>
      <c r="O26" s="33">
        <f>O25-O23</f>
        <v>115.13043478149484</v>
      </c>
      <c r="P26" s="4"/>
      <c r="Q26" s="33">
        <f>Q25-Q23</f>
        <v>-86.599999999999909</v>
      </c>
      <c r="R26" s="4"/>
      <c r="S26" s="33">
        <f>S25-S23</f>
        <v>124.30000000000007</v>
      </c>
      <c r="T26" s="4"/>
      <c r="U26" s="33">
        <f>U25-U23</f>
        <v>229.75000000000006</v>
      </c>
      <c r="V26" s="4"/>
      <c r="W26" s="33">
        <f>W25-W23</f>
        <v>18.850000000000023</v>
      </c>
      <c r="X26" s="4"/>
      <c r="Y26" s="33">
        <f>Y25-Y23</f>
        <v>-192.04999999999995</v>
      </c>
      <c r="Z26" s="4"/>
      <c r="AA26" s="33">
        <f>AA25-AA23</f>
        <v>-297.5</v>
      </c>
      <c r="AB26" s="4"/>
      <c r="AC26" s="33">
        <f>AC25-AC23</f>
        <v>-23.050000000000068</v>
      </c>
      <c r="AD26" s="4"/>
      <c r="AE26" s="33">
        <f>AE25-AE23</f>
        <v>82.399999999999977</v>
      </c>
      <c r="AF26" s="4"/>
      <c r="AG26" s="33">
        <f>AG25-AG23</f>
        <v>-105.44999999999999</v>
      </c>
      <c r="AH26" s="4"/>
      <c r="AI26" s="33">
        <f>AI25-AI23</f>
        <v>-10.395999998585864</v>
      </c>
      <c r="AJ26" s="4"/>
      <c r="AK26" s="33" t="e">
        <f>AK25-AK23</f>
        <v>#DIV/0!</v>
      </c>
      <c r="AL26" s="4"/>
      <c r="AM26" s="33" t="e">
        <f>AM25-AM23</f>
        <v>#DIV/0!</v>
      </c>
      <c r="AN26" s="4"/>
      <c r="AO26" s="33" t="e">
        <f>AO25-AO23</f>
        <v>#DIV/0!</v>
      </c>
      <c r="AP26" s="4"/>
      <c r="AQ26" s="33" t="e">
        <f>AQ25-AQ23</f>
        <v>#DIV/0!</v>
      </c>
      <c r="AR26" s="4"/>
      <c r="AS26" s="33" t="e">
        <f>AS25-AS23</f>
        <v>#DIV/0!</v>
      </c>
      <c r="AT26" s="4"/>
      <c r="AU26" s="33" t="e">
        <f>AU25-AU23</f>
        <v>#DIV/0!</v>
      </c>
      <c r="AV26" s="4"/>
      <c r="AW26" s="33" t="e">
        <f>AW25-AW23</f>
        <v>#DIV/0!</v>
      </c>
      <c r="AX26" s="4"/>
      <c r="AY26" s="33" t="e">
        <f>AY25-AY23</f>
        <v>#DIV/0!</v>
      </c>
      <c r="AZ26" s="4"/>
      <c r="BA26" s="33" t="e">
        <f>BA25-BA23</f>
        <v>#DIV/0!</v>
      </c>
      <c r="BB26" s="4"/>
      <c r="BC26" s="33" t="e">
        <f>BC25-BC23</f>
        <v>#DIV/0!</v>
      </c>
      <c r="BD26" s="4"/>
      <c r="BE26" s="33" t="e">
        <f>BE25-BE23</f>
        <v>#DIV/0!</v>
      </c>
      <c r="BF26" s="4"/>
      <c r="BG26" s="33" t="e">
        <f>BG25-BG23</f>
        <v>#DIV/0!</v>
      </c>
      <c r="BH26" s="4"/>
      <c r="BI26" s="33" t="e">
        <f>BI25-BI23</f>
        <v>#DIV/0!</v>
      </c>
      <c r="BJ26" s="4"/>
      <c r="BK26" s="33" t="e">
        <f>BK25-BK23</f>
        <v>#DIV/0!</v>
      </c>
      <c r="BL26" s="4"/>
      <c r="BM26" s="33" t="e">
        <f>BM25-BM23</f>
        <v>#DIV/0!</v>
      </c>
      <c r="BN26" s="4"/>
      <c r="BO26" s="33" t="e">
        <f>BO25-BO23</f>
        <v>#DIV/0!</v>
      </c>
      <c r="BP26" s="4"/>
      <c r="BQ26" s="4"/>
      <c r="BR26" s="4"/>
      <c r="BS26" s="4"/>
      <c r="BT26" s="4"/>
      <c r="BU26" s="4"/>
      <c r="BV26" s="4"/>
    </row>
    <row r="27" spans="1:74" s="4" customFormat="1" ht="29" customHeight="1" thickTop="1" x14ac:dyDescent="0.35">
      <c r="B27" s="88" t="s">
        <v>4</v>
      </c>
      <c r="C27" s="89"/>
      <c r="D27" s="89"/>
      <c r="E27" s="90"/>
      <c r="G27" s="85" t="str">
        <f>IF(G26&lt;0,"nicht eingehalten", "eingehalten")</f>
        <v>nicht eingehalten</v>
      </c>
      <c r="I27" s="85" t="str">
        <f>IF(I26&lt;0,"nicht eingehalten", "eingehalten")</f>
        <v>eingehalten</v>
      </c>
      <c r="K27" s="85" t="str">
        <f>IF(K26&lt;0,"nicht eingehalten", "eingehalten")</f>
        <v>eingehalten</v>
      </c>
      <c r="M27" s="85" t="str">
        <f>IF(M26&lt;0,"nicht eingehalten", "eingehalten")</f>
        <v>eingehalten</v>
      </c>
      <c r="O27" s="85" t="str">
        <f>IF(O26&lt;0,"nicht eingehalten", "eingehalten")</f>
        <v>eingehalten</v>
      </c>
      <c r="Q27" s="85" t="str">
        <f>IF(Q26&lt;0,"nicht eingehalten", "eingehalten")</f>
        <v>nicht eingehalten</v>
      </c>
      <c r="S27" s="85" t="str">
        <f>IF(S26&lt;0,"nicht eingehalten", "eingehalten")</f>
        <v>eingehalten</v>
      </c>
      <c r="U27" s="85" t="str">
        <f>IF(U26&lt;0,"nicht eingehalten", "eingehalten")</f>
        <v>eingehalten</v>
      </c>
      <c r="W27" s="85" t="str">
        <f>IF(W26&lt;0,"nicht eingehalten", "eingehalten")</f>
        <v>eingehalten</v>
      </c>
      <c r="Y27" s="85" t="str">
        <f>IF(Y26&lt;0,"nicht eingehalten", "eingehalten")</f>
        <v>nicht eingehalten</v>
      </c>
      <c r="AA27" s="85" t="str">
        <f>IF(AA26&lt;0,"nicht eingehalten", "eingehalten")</f>
        <v>nicht eingehalten</v>
      </c>
      <c r="AC27" s="85" t="str">
        <f>IF(AC26&lt;0,"nicht eingehalten", "eingehalten")</f>
        <v>nicht eingehalten</v>
      </c>
      <c r="AE27" s="85" t="str">
        <f>IF(AE26&lt;0,"nicht eingehalten", "eingehalten")</f>
        <v>eingehalten</v>
      </c>
      <c r="AG27" s="85" t="str">
        <f>IF(AG26&lt;0,"nicht eingehalten", "eingehalten")</f>
        <v>nicht eingehalten</v>
      </c>
      <c r="AI27" s="85" t="str">
        <f>IF(AI26&lt;0,"nicht eingehalten", "eingehalten")</f>
        <v>nicht eingehalten</v>
      </c>
      <c r="AK27" s="85" t="e">
        <f>IF(AK26&lt;0,"nicht eingehalten", "eingehalten")</f>
        <v>#DIV/0!</v>
      </c>
      <c r="AM27" s="85" t="e">
        <f>IF(AM26&lt;0,"nicht eingehalten", "eingehalten")</f>
        <v>#DIV/0!</v>
      </c>
      <c r="AO27" s="85" t="e">
        <f>IF(AO26&lt;0,"nicht eingehalten", "eingehalten")</f>
        <v>#DIV/0!</v>
      </c>
      <c r="AQ27" s="85" t="e">
        <f>IF(AQ26&lt;0,"nicht eingehalten", "eingehalten")</f>
        <v>#DIV/0!</v>
      </c>
      <c r="AS27" s="85" t="e">
        <f>IF(AS26&lt;0,"nicht eingehalten", "eingehalten")</f>
        <v>#DIV/0!</v>
      </c>
      <c r="AU27" s="85" t="e">
        <f>IF(AU26&lt;0,"nicht eingehalten", "eingehalten")</f>
        <v>#DIV/0!</v>
      </c>
      <c r="AW27" s="85" t="e">
        <f>IF(AW26&lt;0,"nicht eingehalten", "eingehalten")</f>
        <v>#DIV/0!</v>
      </c>
      <c r="AY27" s="85" t="e">
        <f>IF(AY26&lt;0,"nicht eingehalten", "eingehalten")</f>
        <v>#DIV/0!</v>
      </c>
      <c r="BA27" s="85" t="e">
        <f>IF(BA26&lt;0,"nicht eingehalten", "eingehalten")</f>
        <v>#DIV/0!</v>
      </c>
      <c r="BC27" s="85" t="e">
        <f>IF(BC26&lt;0,"nicht eingehalten", "eingehalten")</f>
        <v>#DIV/0!</v>
      </c>
      <c r="BE27" s="85" t="e">
        <f>IF(BE26&lt;0,"nicht eingehalten", "eingehalten")</f>
        <v>#DIV/0!</v>
      </c>
      <c r="BG27" s="85" t="e">
        <f>IF(BG26&lt;0,"nicht eingehalten", "eingehalten")</f>
        <v>#DIV/0!</v>
      </c>
      <c r="BI27" s="85" t="e">
        <f>IF(BI26&lt;0,"nicht eingehalten", "eingehalten")</f>
        <v>#DIV/0!</v>
      </c>
      <c r="BK27" s="85" t="e">
        <f>IF(BK26&lt;0,"nicht eingehalten", "eingehalten")</f>
        <v>#DIV/0!</v>
      </c>
      <c r="BM27" s="85" t="e">
        <f>IF(BM26&lt;0,"nicht eingehalten", "eingehalten")</f>
        <v>#DIV/0!</v>
      </c>
      <c r="BO27" s="85" t="e">
        <f>IF(BO26&lt;0,"nicht eingehalten", "eingehalten")</f>
        <v>#DIV/0!</v>
      </c>
    </row>
    <row r="28" spans="1:74" s="4" customFormat="1" ht="17.5" customHeight="1" x14ac:dyDescent="0.35">
      <c r="B28" s="91"/>
      <c r="C28" s="92"/>
      <c r="D28" s="92"/>
      <c r="E28" s="93"/>
      <c r="G28" s="86"/>
      <c r="I28" s="86"/>
      <c r="K28" s="86"/>
      <c r="M28" s="86"/>
      <c r="O28" s="86"/>
      <c r="Q28" s="86"/>
      <c r="S28" s="86"/>
      <c r="U28" s="86"/>
      <c r="W28" s="86"/>
      <c r="Y28" s="86"/>
      <c r="AA28" s="86"/>
      <c r="AC28" s="86"/>
      <c r="AE28" s="86"/>
      <c r="AG28" s="86"/>
      <c r="AI28" s="86"/>
      <c r="AK28" s="86"/>
      <c r="AM28" s="86"/>
      <c r="AO28" s="86"/>
      <c r="AQ28" s="86"/>
      <c r="AS28" s="86"/>
      <c r="AU28" s="86"/>
      <c r="AW28" s="86"/>
      <c r="AY28" s="86"/>
      <c r="BA28" s="86"/>
      <c r="BC28" s="86"/>
      <c r="BE28" s="86"/>
      <c r="BG28" s="86"/>
      <c r="BI28" s="86"/>
      <c r="BK28" s="86"/>
      <c r="BM28" s="86"/>
      <c r="BO28" s="86"/>
    </row>
    <row r="29" spans="1:74" s="4" customFormat="1" ht="17.5" customHeight="1" x14ac:dyDescent="0.35">
      <c r="B29" s="91"/>
      <c r="C29" s="92"/>
      <c r="D29" s="92"/>
      <c r="E29" s="93"/>
      <c r="G29" s="86"/>
      <c r="I29" s="86"/>
      <c r="K29" s="86"/>
      <c r="M29" s="86"/>
      <c r="O29" s="86"/>
      <c r="Q29" s="86"/>
      <c r="S29" s="86"/>
      <c r="U29" s="86"/>
      <c r="W29" s="86"/>
      <c r="Y29" s="86"/>
      <c r="AA29" s="86"/>
      <c r="AC29" s="86"/>
      <c r="AE29" s="86"/>
      <c r="AG29" s="86"/>
      <c r="AI29" s="86"/>
      <c r="AK29" s="86"/>
      <c r="AM29" s="86"/>
      <c r="AO29" s="86"/>
      <c r="AQ29" s="86"/>
      <c r="AS29" s="86"/>
      <c r="AU29" s="86"/>
      <c r="AW29" s="86"/>
      <c r="AY29" s="86"/>
      <c r="BA29" s="86"/>
      <c r="BC29" s="86"/>
      <c r="BE29" s="86"/>
      <c r="BG29" s="86"/>
      <c r="BI29" s="86"/>
      <c r="BK29" s="86"/>
      <c r="BM29" s="86"/>
      <c r="BO29" s="86"/>
    </row>
    <row r="30" spans="1:74" s="4" customFormat="1" ht="17.5" customHeight="1" thickBot="1" x14ac:dyDescent="0.4">
      <c r="B30" s="94"/>
      <c r="C30" s="95"/>
      <c r="D30" s="95"/>
      <c r="E30" s="96"/>
      <c r="G30" s="87"/>
      <c r="I30" s="87"/>
      <c r="K30" s="87"/>
      <c r="M30" s="87"/>
      <c r="O30" s="87"/>
      <c r="Q30" s="87"/>
      <c r="S30" s="87"/>
      <c r="U30" s="87"/>
      <c r="W30" s="87"/>
      <c r="Y30" s="87"/>
      <c r="AA30" s="87"/>
      <c r="AC30" s="87"/>
      <c r="AE30" s="87"/>
      <c r="AG30" s="87"/>
      <c r="AI30" s="87"/>
      <c r="AK30" s="87"/>
      <c r="AM30" s="87"/>
      <c r="AO30" s="87"/>
      <c r="AQ30" s="87"/>
      <c r="AS30" s="87"/>
      <c r="AU30" s="87"/>
      <c r="AW30" s="87"/>
      <c r="AY30" s="87"/>
      <c r="BA30" s="87"/>
      <c r="BC30" s="87"/>
      <c r="BE30" s="87"/>
      <c r="BG30" s="87"/>
      <c r="BI30" s="87"/>
      <c r="BK30" s="87"/>
      <c r="BM30" s="87"/>
      <c r="BO30" s="87"/>
    </row>
    <row r="31" spans="1:74" s="4" customFormat="1" ht="36.5" customHeight="1" thickTop="1" x14ac:dyDescent="0.35">
      <c r="B31" s="83"/>
      <c r="C31" s="84"/>
      <c r="D31" s="84"/>
      <c r="E31" s="15"/>
      <c r="F31" s="17"/>
      <c r="G31" s="17"/>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F31" s="18"/>
      <c r="BH31" s="18"/>
      <c r="BJ31" s="18"/>
      <c r="BL31" s="18"/>
      <c r="BN31" s="18"/>
    </row>
    <row r="32" spans="1:74" s="4" customFormat="1" ht="33" customHeight="1" x14ac:dyDescent="0.35">
      <c r="B32" s="71" t="s">
        <v>18</v>
      </c>
      <c r="C32" s="72"/>
      <c r="D32" s="19"/>
      <c r="E32" s="15"/>
      <c r="F32" s="17"/>
      <c r="G32" s="17"/>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F32" s="18"/>
      <c r="BH32" s="18"/>
      <c r="BJ32" s="18"/>
      <c r="BL32" s="18"/>
      <c r="BN32" s="18"/>
    </row>
    <row r="33" spans="1:73" ht="30" customHeight="1" x14ac:dyDescent="0.35">
      <c r="A33" s="10"/>
      <c r="B33" s="73" t="s">
        <v>16</v>
      </c>
      <c r="C33" s="73">
        <v>11.1</v>
      </c>
      <c r="D33" s="11"/>
      <c r="E33" s="46"/>
      <c r="F33" s="8"/>
      <c r="G33" s="8"/>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F33" s="4"/>
      <c r="BH33" s="4"/>
      <c r="BJ33" s="4"/>
      <c r="BL33" s="4"/>
      <c r="BN33" s="4"/>
      <c r="BP33" s="4"/>
      <c r="BQ33" s="4"/>
      <c r="BR33" s="4"/>
      <c r="BS33" s="4"/>
      <c r="BT33" s="4"/>
      <c r="BU33" s="4"/>
    </row>
    <row r="34" spans="1:73" ht="30" customHeight="1" x14ac:dyDescent="0.35">
      <c r="A34" s="12"/>
      <c r="B34" s="73" t="s">
        <v>17</v>
      </c>
      <c r="C34" s="73">
        <v>0.95</v>
      </c>
      <c r="D34" s="13"/>
      <c r="E34" s="47"/>
      <c r="F34" s="9"/>
      <c r="G34" s="9"/>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F34" s="4"/>
      <c r="BH34" s="4"/>
      <c r="BJ34" s="4"/>
      <c r="BL34" s="4"/>
      <c r="BN34" s="4"/>
    </row>
    <row r="35" spans="1:73" x14ac:dyDescent="0.35">
      <c r="A35" s="12"/>
      <c r="B35" s="13"/>
      <c r="C35" s="16"/>
      <c r="D35" s="13"/>
      <c r="E35" s="47"/>
      <c r="F35" s="9"/>
      <c r="G35" s="9"/>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F35" s="4"/>
      <c r="BH35" s="4"/>
      <c r="BJ35" s="4"/>
      <c r="BL35" s="4"/>
      <c r="BN35" s="4"/>
    </row>
    <row r="36" spans="1:73" x14ac:dyDescent="0.35">
      <c r="A36" s="4"/>
      <c r="C36" s="4"/>
      <c r="D36" s="4"/>
      <c r="E36" s="5"/>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F36" s="4"/>
      <c r="BH36" s="4"/>
      <c r="BJ36" s="4"/>
      <c r="BL36" s="4"/>
      <c r="BN36" s="4"/>
    </row>
    <row r="37" spans="1:73" x14ac:dyDescent="0.35">
      <c r="A37" s="4"/>
      <c r="B37" s="4"/>
      <c r="C37" s="4"/>
      <c r="D37" s="4"/>
      <c r="E37" s="5"/>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F37" s="4"/>
      <c r="BH37" s="4"/>
      <c r="BJ37" s="4"/>
      <c r="BL37" s="4"/>
      <c r="BN37" s="4"/>
    </row>
    <row r="38" spans="1:73" x14ac:dyDescent="0.35">
      <c r="A38" s="4"/>
      <c r="B38" s="4"/>
      <c r="C38" s="4"/>
      <c r="D38" s="4"/>
      <c r="E38" s="5"/>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F38" s="4"/>
      <c r="BH38" s="4"/>
      <c r="BJ38" s="4"/>
      <c r="BL38" s="4"/>
      <c r="BN38" s="4"/>
    </row>
    <row r="39" spans="1:73" x14ac:dyDescent="0.35">
      <c r="A39" s="4"/>
      <c r="B39" s="4"/>
      <c r="C39" s="4"/>
      <c r="D39" s="4"/>
      <c r="E39" s="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F39" s="4"/>
      <c r="BH39" s="4"/>
      <c r="BJ39" s="4"/>
      <c r="BL39" s="4"/>
      <c r="BN39" s="4"/>
    </row>
    <row r="40" spans="1:73" x14ac:dyDescent="0.35">
      <c r="A40" s="4"/>
      <c r="B40" s="4"/>
      <c r="C40" s="4"/>
      <c r="D40" s="4"/>
      <c r="E40" s="5"/>
      <c r="F40" s="5"/>
      <c r="G40" s="5"/>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F40" s="4"/>
      <c r="BH40" s="4"/>
      <c r="BJ40" s="4"/>
      <c r="BL40" s="4"/>
      <c r="BN40" s="4"/>
    </row>
    <row r="41" spans="1:73" x14ac:dyDescent="0.35">
      <c r="A41" s="4"/>
      <c r="B41" s="4"/>
      <c r="C41" s="4"/>
      <c r="D41" s="4"/>
      <c r="E41" s="5"/>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F41" s="4"/>
      <c r="BH41" s="4"/>
      <c r="BJ41" s="4"/>
      <c r="BL41" s="4"/>
      <c r="BN41" s="4"/>
    </row>
    <row r="42" spans="1:73" x14ac:dyDescent="0.35">
      <c r="A42" s="4"/>
      <c r="B42" s="4"/>
      <c r="C42" s="4"/>
      <c r="D42" s="4"/>
      <c r="E42" s="5"/>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F42" s="4"/>
      <c r="BH42" s="4"/>
      <c r="BJ42" s="4"/>
      <c r="BL42" s="4"/>
      <c r="BN42" s="4"/>
    </row>
    <row r="43" spans="1:73" x14ac:dyDescent="0.35">
      <c r="A43" s="4"/>
      <c r="B43" s="4"/>
      <c r="C43" s="4"/>
      <c r="D43" s="4"/>
      <c r="E43" s="5"/>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F43" s="4"/>
      <c r="BH43" s="4"/>
      <c r="BJ43" s="4"/>
      <c r="BL43" s="4"/>
      <c r="BN43" s="4"/>
    </row>
    <row r="44" spans="1:73" x14ac:dyDescent="0.35">
      <c r="A44" s="4"/>
      <c r="B44" s="4"/>
      <c r="C44" s="4"/>
      <c r="D44" s="4"/>
      <c r="E44" s="5"/>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F44" s="4"/>
      <c r="BH44" s="4"/>
      <c r="BJ44" s="4"/>
      <c r="BL44" s="4"/>
      <c r="BN44" s="4"/>
    </row>
    <row r="45" spans="1:73" x14ac:dyDescent="0.35">
      <c r="A45" s="4"/>
      <c r="B45" s="4"/>
      <c r="C45" s="4"/>
      <c r="D45" s="4"/>
      <c r="E45" s="5"/>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F45" s="4"/>
      <c r="BH45" s="4"/>
      <c r="BJ45" s="4"/>
      <c r="BL45" s="4"/>
      <c r="BN45" s="4"/>
    </row>
    <row r="46" spans="1:73" x14ac:dyDescent="0.35">
      <c r="A46" s="4"/>
      <c r="B46" s="4"/>
      <c r="C46" s="4"/>
      <c r="D46" s="4"/>
      <c r="E46" s="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F46" s="4"/>
      <c r="BH46" s="4"/>
      <c r="BJ46" s="4"/>
      <c r="BL46" s="4"/>
      <c r="BN46" s="4"/>
    </row>
    <row r="47" spans="1:73" x14ac:dyDescent="0.35">
      <c r="A47" s="4"/>
      <c r="B47" s="4"/>
      <c r="C47" s="4"/>
      <c r="D47" s="4"/>
      <c r="E47" s="5"/>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F47" s="4"/>
      <c r="BH47" s="4"/>
      <c r="BJ47" s="4"/>
      <c r="BL47" s="4"/>
      <c r="BN47" s="4"/>
    </row>
    <row r="48" spans="1:73" x14ac:dyDescent="0.35">
      <c r="A48" s="4"/>
      <c r="B48" s="4"/>
      <c r="C48" s="4"/>
      <c r="D48" s="4"/>
      <c r="E48" s="5"/>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F48" s="4"/>
      <c r="BH48" s="4"/>
      <c r="BJ48" s="4"/>
      <c r="BL48" s="4"/>
      <c r="BN48" s="4"/>
    </row>
    <row r="49" spans="1:66" x14ac:dyDescent="0.35">
      <c r="A49" s="4"/>
      <c r="B49" s="4"/>
      <c r="C49" s="4"/>
      <c r="D49" s="4"/>
      <c r="E49" s="5"/>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F49" s="4"/>
      <c r="BH49" s="4"/>
      <c r="BJ49" s="4"/>
      <c r="BL49" s="4"/>
      <c r="BN49" s="4"/>
    </row>
    <row r="50" spans="1:66" x14ac:dyDescent="0.35">
      <c r="A50" s="4"/>
      <c r="B50" s="4"/>
      <c r="C50" s="4"/>
      <c r="D50" s="4"/>
      <c r="E50" s="5"/>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F50" s="4"/>
      <c r="BH50" s="4"/>
      <c r="BJ50" s="4"/>
      <c r="BL50" s="4"/>
      <c r="BN50" s="4"/>
    </row>
    <row r="51" spans="1:66" x14ac:dyDescent="0.35">
      <c r="A51" s="4"/>
      <c r="B51" s="4"/>
      <c r="C51" s="4"/>
      <c r="D51" s="4"/>
      <c r="E51" s="5"/>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F51" s="4"/>
      <c r="BH51" s="4"/>
      <c r="BJ51" s="4"/>
      <c r="BL51" s="4"/>
      <c r="BN51" s="4"/>
    </row>
    <row r="52" spans="1:66" x14ac:dyDescent="0.35">
      <c r="A52" s="4"/>
      <c r="B52" s="4"/>
      <c r="C52" s="4"/>
      <c r="D52" s="4"/>
      <c r="E52" s="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F52" s="4"/>
      <c r="BH52" s="4"/>
      <c r="BJ52" s="4"/>
      <c r="BL52" s="4"/>
      <c r="BN52" s="4"/>
    </row>
    <row r="53" spans="1:66" x14ac:dyDescent="0.35">
      <c r="A53" s="4"/>
      <c r="B53" s="4"/>
      <c r="C53" s="4"/>
      <c r="D53" s="4"/>
      <c r="E53" s="5"/>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F53" s="4"/>
      <c r="BH53" s="4"/>
      <c r="BJ53" s="4"/>
      <c r="BL53" s="4"/>
      <c r="BN53" s="4"/>
    </row>
    <row r="54" spans="1:66" x14ac:dyDescent="0.35">
      <c r="A54" s="4"/>
      <c r="B54" s="4"/>
      <c r="C54" s="4"/>
      <c r="D54" s="4"/>
      <c r="E54" s="5"/>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F54" s="4"/>
      <c r="BH54" s="4"/>
      <c r="BJ54" s="4"/>
      <c r="BL54" s="4"/>
      <c r="BN54" s="4"/>
    </row>
    <row r="55" spans="1:66" x14ac:dyDescent="0.35">
      <c r="A55" s="4"/>
      <c r="B55" s="4"/>
      <c r="C55" s="4"/>
      <c r="D55" s="4"/>
      <c r="E55" s="5"/>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F55" s="4"/>
      <c r="BH55" s="4"/>
      <c r="BJ55" s="4"/>
      <c r="BL55" s="4"/>
      <c r="BN55" s="4"/>
    </row>
    <row r="56" spans="1:66" x14ac:dyDescent="0.35">
      <c r="A56" s="4"/>
      <c r="B56" s="4"/>
      <c r="C56" s="4"/>
      <c r="D56" s="4"/>
      <c r="E56" s="5"/>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F56" s="4"/>
      <c r="BH56" s="4"/>
      <c r="BJ56" s="4"/>
      <c r="BL56" s="4"/>
      <c r="BN56" s="4"/>
    </row>
    <row r="57" spans="1:66" x14ac:dyDescent="0.35">
      <c r="A57" s="4"/>
      <c r="B57" s="4"/>
      <c r="C57" s="4"/>
      <c r="D57" s="4"/>
      <c r="E57" s="5"/>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F57" s="4"/>
      <c r="BH57" s="4"/>
      <c r="BJ57" s="4"/>
      <c r="BL57" s="4"/>
      <c r="BN57" s="4"/>
    </row>
    <row r="58" spans="1:66" x14ac:dyDescent="0.35">
      <c r="A58" s="4"/>
      <c r="B58" s="4"/>
      <c r="C58" s="4"/>
      <c r="D58" s="4"/>
      <c r="E58" s="5"/>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F58" s="4"/>
      <c r="BH58" s="4"/>
      <c r="BJ58" s="4"/>
      <c r="BL58" s="4"/>
      <c r="BN58" s="4"/>
    </row>
    <row r="59" spans="1:66" x14ac:dyDescent="0.35">
      <c r="A59" s="4"/>
      <c r="B59" s="4"/>
      <c r="C59" s="4"/>
      <c r="D59" s="4"/>
      <c r="E59" s="5"/>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F59" s="4"/>
      <c r="BH59" s="4"/>
      <c r="BJ59" s="4"/>
      <c r="BL59" s="4"/>
      <c r="BN59" s="4"/>
    </row>
    <row r="60" spans="1:66" x14ac:dyDescent="0.35">
      <c r="A60" s="4"/>
      <c r="B60" s="4"/>
      <c r="C60" s="4"/>
      <c r="D60" s="4"/>
      <c r="E60" s="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F60" s="4"/>
      <c r="BH60" s="4"/>
      <c r="BJ60" s="4"/>
      <c r="BL60" s="4"/>
      <c r="BN60" s="4"/>
    </row>
    <row r="61" spans="1:66" x14ac:dyDescent="0.35">
      <c r="A61" s="4"/>
      <c r="B61" s="4"/>
      <c r="C61" s="4"/>
      <c r="D61" s="4"/>
      <c r="E61" s="5"/>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F61" s="4"/>
      <c r="BH61" s="4"/>
      <c r="BJ61" s="4"/>
      <c r="BL61" s="4"/>
      <c r="BN61" s="4"/>
    </row>
    <row r="62" spans="1:66" x14ac:dyDescent="0.35">
      <c r="A62" s="4"/>
      <c r="B62" s="4"/>
      <c r="C62" s="4"/>
      <c r="D62" s="4"/>
      <c r="E62" s="5"/>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F62" s="4"/>
      <c r="BH62" s="4"/>
      <c r="BJ62" s="4"/>
      <c r="BL62" s="4"/>
      <c r="BN62" s="4"/>
    </row>
    <row r="63" spans="1:66" x14ac:dyDescent="0.35">
      <c r="A63" s="4"/>
      <c r="B63" s="4"/>
      <c r="C63" s="4"/>
      <c r="D63" s="4"/>
      <c r="E63" s="5"/>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F63" s="4"/>
      <c r="BH63" s="4"/>
      <c r="BJ63" s="4"/>
      <c r="BL63" s="4"/>
      <c r="BN63" s="4"/>
    </row>
    <row r="64" spans="1:66" x14ac:dyDescent="0.35">
      <c r="A64" s="4"/>
      <c r="B64" s="4"/>
      <c r="C64" s="4"/>
      <c r="D64" s="4"/>
      <c r="E64" s="5"/>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F64" s="4"/>
      <c r="BH64" s="4"/>
      <c r="BJ64" s="4"/>
      <c r="BL64" s="4"/>
      <c r="BN64" s="4"/>
    </row>
    <row r="65" spans="1:66" x14ac:dyDescent="0.35">
      <c r="A65" s="4"/>
      <c r="B65" s="4"/>
      <c r="C65" s="4"/>
      <c r="D65" s="4"/>
      <c r="E65" s="5"/>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F65" s="4"/>
      <c r="BH65" s="4"/>
      <c r="BJ65" s="4"/>
      <c r="BL65" s="4"/>
      <c r="BN65" s="4"/>
    </row>
    <row r="66" spans="1:66" x14ac:dyDescent="0.35">
      <c r="A66" s="4"/>
      <c r="B66" s="4"/>
      <c r="C66" s="4"/>
      <c r="D66" s="4"/>
      <c r="E66" s="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F66" s="4"/>
      <c r="BH66" s="4"/>
      <c r="BJ66" s="4"/>
      <c r="BL66" s="4"/>
      <c r="BN66" s="4"/>
    </row>
    <row r="67" spans="1:66" x14ac:dyDescent="0.35">
      <c r="A67" s="4"/>
      <c r="B67" s="4"/>
      <c r="C67" s="4"/>
      <c r="D67" s="4"/>
      <c r="E67" s="5"/>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F67" s="4"/>
      <c r="BH67" s="4"/>
      <c r="BJ67" s="4"/>
      <c r="BL67" s="4"/>
      <c r="BN67" s="4"/>
    </row>
    <row r="68" spans="1:66" x14ac:dyDescent="0.35">
      <c r="A68" s="4"/>
      <c r="B68" s="4"/>
      <c r="C68" s="4"/>
      <c r="D68" s="4"/>
      <c r="E68" s="5"/>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F68" s="4"/>
      <c r="BH68" s="4"/>
      <c r="BJ68" s="4"/>
      <c r="BL68" s="4"/>
      <c r="BN68" s="4"/>
    </row>
    <row r="69" spans="1:66" x14ac:dyDescent="0.35">
      <c r="A69" s="4"/>
      <c r="B69" s="4"/>
      <c r="C69" s="4"/>
      <c r="D69" s="4"/>
      <c r="E69" s="5"/>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F69" s="4"/>
      <c r="BH69" s="4"/>
      <c r="BJ69" s="4"/>
      <c r="BL69" s="4"/>
      <c r="BN69" s="4"/>
    </row>
    <row r="70" spans="1:66" x14ac:dyDescent="0.35">
      <c r="A70" s="4"/>
      <c r="B70" s="4"/>
      <c r="C70" s="4"/>
      <c r="D70" s="4"/>
      <c r="E70" s="5"/>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F70" s="4"/>
      <c r="BH70" s="4"/>
      <c r="BJ70" s="4"/>
      <c r="BL70" s="4"/>
      <c r="BN70" s="4"/>
    </row>
    <row r="71" spans="1:66" x14ac:dyDescent="0.35">
      <c r="A71" s="4"/>
      <c r="B71" s="4"/>
      <c r="C71" s="4"/>
      <c r="D71" s="4"/>
      <c r="E71" s="5"/>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F71" s="4"/>
      <c r="BH71" s="4"/>
      <c r="BJ71" s="4"/>
      <c r="BL71" s="4"/>
      <c r="BN71" s="4"/>
    </row>
    <row r="72" spans="1:66" x14ac:dyDescent="0.35">
      <c r="A72" s="4"/>
      <c r="B72" s="4"/>
      <c r="C72" s="4"/>
      <c r="D72" s="4"/>
      <c r="E72" s="5"/>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F72" s="4"/>
      <c r="BH72" s="4"/>
      <c r="BJ72" s="4"/>
      <c r="BL72" s="4"/>
      <c r="BN72" s="4"/>
    </row>
    <row r="73" spans="1:66" x14ac:dyDescent="0.35">
      <c r="A73" s="4"/>
      <c r="B73" s="4"/>
      <c r="C73" s="4"/>
      <c r="D73" s="4"/>
      <c r="E73" s="5"/>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F73" s="4"/>
      <c r="BH73" s="4"/>
      <c r="BJ73" s="4"/>
      <c r="BL73" s="4"/>
      <c r="BN73" s="4"/>
    </row>
    <row r="74" spans="1:66" x14ac:dyDescent="0.35">
      <c r="A74" s="4"/>
      <c r="B74" s="4"/>
      <c r="C74" s="4"/>
      <c r="D74" s="4"/>
      <c r="E74" s="5"/>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F74" s="4"/>
      <c r="BH74" s="4"/>
      <c r="BJ74" s="4"/>
      <c r="BL74" s="4"/>
      <c r="BN74" s="4"/>
    </row>
    <row r="75" spans="1:66" x14ac:dyDescent="0.35">
      <c r="A75" s="4"/>
      <c r="B75" s="4"/>
      <c r="C75" s="4"/>
      <c r="D75" s="4"/>
      <c r="E75" s="5"/>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F75" s="4"/>
      <c r="BH75" s="4"/>
      <c r="BJ75" s="4"/>
      <c r="BL75" s="4"/>
      <c r="BN75" s="4"/>
    </row>
    <row r="76" spans="1:66" x14ac:dyDescent="0.35">
      <c r="A76" s="4"/>
      <c r="B76" s="4"/>
      <c r="C76" s="4"/>
      <c r="D76" s="4"/>
      <c r="E76" s="5"/>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F76" s="4"/>
      <c r="BH76" s="4"/>
      <c r="BJ76" s="4"/>
      <c r="BL76" s="4"/>
      <c r="BN76" s="4"/>
    </row>
    <row r="77" spans="1:66" x14ac:dyDescent="0.35">
      <c r="A77" s="4"/>
      <c r="B77" s="4"/>
      <c r="C77" s="4"/>
      <c r="D77" s="4"/>
      <c r="E77" s="5"/>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F77" s="4"/>
      <c r="BH77" s="4"/>
      <c r="BJ77" s="4"/>
      <c r="BL77" s="4"/>
      <c r="BN77" s="4"/>
    </row>
    <row r="78" spans="1:66" x14ac:dyDescent="0.35">
      <c r="A78" s="4"/>
      <c r="B78" s="4"/>
      <c r="C78" s="4"/>
      <c r="D78" s="4"/>
      <c r="E78" s="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F78" s="4"/>
      <c r="BH78" s="4"/>
      <c r="BJ78" s="4"/>
      <c r="BL78" s="4"/>
      <c r="BN78" s="4"/>
    </row>
    <row r="79" spans="1:66" x14ac:dyDescent="0.35">
      <c r="A79" s="4"/>
      <c r="B79" s="4"/>
      <c r="C79" s="4"/>
      <c r="D79" s="4"/>
      <c r="E79" s="5"/>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F79" s="4"/>
      <c r="BH79" s="4"/>
      <c r="BJ79" s="4"/>
      <c r="BL79" s="4"/>
      <c r="BN79" s="4"/>
    </row>
    <row r="80" spans="1:66" x14ac:dyDescent="0.35">
      <c r="A80" s="4"/>
      <c r="B80" s="4"/>
      <c r="C80" s="4"/>
      <c r="D80" s="4"/>
      <c r="E80" s="5"/>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F80" s="4"/>
      <c r="BH80" s="4"/>
      <c r="BJ80" s="4"/>
      <c r="BL80" s="4"/>
      <c r="BN80" s="4"/>
    </row>
    <row r="81" spans="1:66" x14ac:dyDescent="0.35">
      <c r="A81" s="4"/>
      <c r="B81" s="4"/>
      <c r="C81" s="4"/>
      <c r="D81" s="4"/>
      <c r="E81" s="5"/>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F81" s="4"/>
      <c r="BH81" s="4"/>
      <c r="BJ81" s="4"/>
      <c r="BL81" s="4"/>
      <c r="BN81" s="4"/>
    </row>
    <row r="82" spans="1:66" x14ac:dyDescent="0.35">
      <c r="A82" s="4"/>
      <c r="B82" s="4"/>
      <c r="C82" s="4"/>
      <c r="D82" s="4"/>
      <c r="E82" s="5"/>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F82" s="4"/>
      <c r="BH82" s="4"/>
      <c r="BJ82" s="4"/>
      <c r="BL82" s="4"/>
      <c r="BN82" s="4"/>
    </row>
    <row r="83" spans="1:66" x14ac:dyDescent="0.35">
      <c r="A83" s="4"/>
      <c r="B83" s="4"/>
      <c r="C83" s="4"/>
      <c r="D83" s="4"/>
      <c r="E83" s="5"/>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F83" s="4"/>
      <c r="BH83" s="4"/>
      <c r="BJ83" s="4"/>
      <c r="BL83" s="4"/>
      <c r="BN83" s="4"/>
    </row>
    <row r="84" spans="1:66" x14ac:dyDescent="0.35">
      <c r="A84" s="4"/>
      <c r="B84" s="4"/>
      <c r="C84" s="4"/>
      <c r="D84" s="4"/>
      <c r="E84" s="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F84" s="4"/>
      <c r="BH84" s="4"/>
      <c r="BJ84" s="4"/>
      <c r="BL84" s="4"/>
      <c r="BN84" s="4"/>
    </row>
    <row r="85" spans="1:66" x14ac:dyDescent="0.35">
      <c r="A85" s="4"/>
      <c r="B85" s="4"/>
      <c r="C85" s="4"/>
      <c r="D85" s="4"/>
      <c r="E85" s="5"/>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F85" s="4"/>
      <c r="BH85" s="4"/>
      <c r="BJ85" s="4"/>
      <c r="BL85" s="4"/>
      <c r="BN85" s="4"/>
    </row>
    <row r="86" spans="1:66" x14ac:dyDescent="0.35">
      <c r="A86" s="4"/>
      <c r="B86" s="4"/>
      <c r="C86" s="4"/>
      <c r="D86" s="4"/>
      <c r="E86" s="5"/>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F86" s="4"/>
      <c r="BH86" s="4"/>
      <c r="BJ86" s="4"/>
      <c r="BL86" s="4"/>
      <c r="BN86" s="4"/>
    </row>
    <row r="87" spans="1:66" x14ac:dyDescent="0.35">
      <c r="A87" s="4"/>
      <c r="B87" s="4"/>
      <c r="C87" s="4"/>
      <c r="D87" s="4"/>
      <c r="E87" s="5"/>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F87" s="4"/>
      <c r="BH87" s="4"/>
      <c r="BJ87" s="4"/>
      <c r="BL87" s="4"/>
      <c r="BN87" s="4"/>
    </row>
    <row r="88" spans="1:66" x14ac:dyDescent="0.35">
      <c r="A88" s="4"/>
      <c r="B88" s="4"/>
      <c r="C88" s="4"/>
      <c r="D88" s="4"/>
      <c r="E88" s="5"/>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F88" s="4"/>
      <c r="BH88" s="4"/>
      <c r="BJ88" s="4"/>
      <c r="BL88" s="4"/>
      <c r="BN88" s="4"/>
    </row>
    <row r="89" spans="1:66" x14ac:dyDescent="0.35">
      <c r="A89" s="4"/>
      <c r="B89" s="4"/>
      <c r="C89" s="4"/>
      <c r="D89" s="4"/>
      <c r="E89" s="5"/>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F89" s="4"/>
      <c r="BH89" s="4"/>
      <c r="BJ89" s="4"/>
      <c r="BL89" s="4"/>
      <c r="BN89" s="4"/>
    </row>
    <row r="90" spans="1:66" x14ac:dyDescent="0.35">
      <c r="A90" s="4"/>
      <c r="B90" s="4"/>
      <c r="C90" s="4"/>
      <c r="D90" s="4"/>
      <c r="E90" s="5"/>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F90" s="4"/>
      <c r="BH90" s="4"/>
      <c r="BJ90" s="4"/>
      <c r="BL90" s="4"/>
      <c r="BN90" s="4"/>
    </row>
    <row r="91" spans="1:66" x14ac:dyDescent="0.35">
      <c r="A91" s="4"/>
      <c r="B91" s="4"/>
      <c r="C91" s="4"/>
      <c r="D91" s="4"/>
      <c r="E91" s="5"/>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F91" s="4"/>
      <c r="BH91" s="4"/>
      <c r="BJ91" s="4"/>
      <c r="BL91" s="4"/>
      <c r="BN91" s="4"/>
    </row>
    <row r="92" spans="1:66" x14ac:dyDescent="0.35">
      <c r="B92" s="4"/>
      <c r="C92" s="4"/>
      <c r="D92" s="4"/>
      <c r="E92" s="5"/>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F92" s="4"/>
      <c r="BH92" s="4"/>
      <c r="BJ92" s="4"/>
      <c r="BL92" s="4"/>
      <c r="BN92" s="4"/>
    </row>
    <row r="93" spans="1:66" x14ac:dyDescent="0.35">
      <c r="B93" s="4"/>
      <c r="C93" s="4"/>
      <c r="D93" s="4"/>
      <c r="E93" s="5"/>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F93" s="4"/>
      <c r="BH93" s="4"/>
      <c r="BJ93" s="4"/>
      <c r="BL93" s="4"/>
      <c r="BN93" s="4"/>
    </row>
    <row r="94" spans="1:66" x14ac:dyDescent="0.35">
      <c r="B94" s="4"/>
      <c r="C94" s="4"/>
      <c r="D94" s="4"/>
      <c r="E94" s="5"/>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F94" s="4"/>
      <c r="BH94" s="4"/>
      <c r="BJ94" s="4"/>
      <c r="BL94" s="4"/>
      <c r="BN94" s="4"/>
    </row>
    <row r="95" spans="1:66" x14ac:dyDescent="0.35">
      <c r="B95" s="4"/>
      <c r="C95" s="4"/>
      <c r="D95" s="4"/>
      <c r="E95" s="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F95" s="4"/>
      <c r="BH95" s="4"/>
      <c r="BJ95" s="4"/>
      <c r="BL95" s="4"/>
      <c r="BN95" s="4"/>
    </row>
    <row r="96" spans="1:66" x14ac:dyDescent="0.35">
      <c r="B96" s="4"/>
      <c r="C96" s="4"/>
      <c r="D96" s="4"/>
      <c r="E96" s="5"/>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F96" s="4"/>
      <c r="BH96" s="4"/>
      <c r="BJ96" s="4"/>
      <c r="BL96" s="4"/>
      <c r="BN96" s="4"/>
    </row>
    <row r="97" spans="56:66" x14ac:dyDescent="0.35">
      <c r="BD97" s="4"/>
      <c r="BF97" s="4"/>
      <c r="BH97" s="4"/>
      <c r="BJ97" s="4"/>
      <c r="BL97" s="4"/>
      <c r="BN97" s="4"/>
    </row>
  </sheetData>
  <sheetProtection algorithmName="SHA-512" hashValue="fpHLXDZE2i9TmdBm4xvDF9Qr9Xacx46MDAWb8LzmlngIuIuDwiqFSnAq6+2iTvb+9v1Dio6yqDnIPW7uKxVirA==" saltValue="g8rOMR+HPuu1b1LOJYQx4Q==" spinCount="100000" sheet="1" objects="1" scenarios="1"/>
  <mergeCells count="163">
    <mergeCell ref="BN13:BO13"/>
    <mergeCell ref="BN14:BO14"/>
    <mergeCell ref="BN18:BO18"/>
    <mergeCell ref="BN19:BO19"/>
    <mergeCell ref="BO27:BO30"/>
    <mergeCell ref="BJ13:BK13"/>
    <mergeCell ref="BJ14:BK14"/>
    <mergeCell ref="BJ18:BK18"/>
    <mergeCell ref="BJ19:BK19"/>
    <mergeCell ref="BK27:BK30"/>
    <mergeCell ref="BL13:BM13"/>
    <mergeCell ref="BL14:BM14"/>
    <mergeCell ref="BL18:BM18"/>
    <mergeCell ref="BL19:BM19"/>
    <mergeCell ref="BM27:BM30"/>
    <mergeCell ref="BF13:BG13"/>
    <mergeCell ref="BF14:BG14"/>
    <mergeCell ref="BF18:BG18"/>
    <mergeCell ref="BF19:BG19"/>
    <mergeCell ref="BG27:BG30"/>
    <mergeCell ref="BH13:BI13"/>
    <mergeCell ref="BH14:BI14"/>
    <mergeCell ref="BH18:BI18"/>
    <mergeCell ref="BH19:BI19"/>
    <mergeCell ref="BI27:BI30"/>
    <mergeCell ref="B10:C10"/>
    <mergeCell ref="A1:AD3"/>
    <mergeCell ref="BA27:BA30"/>
    <mergeCell ref="B11:C11"/>
    <mergeCell ref="M27:M30"/>
    <mergeCell ref="O27:O30"/>
    <mergeCell ref="B13:D18"/>
    <mergeCell ref="Q27:Q30"/>
    <mergeCell ref="S27:S30"/>
    <mergeCell ref="A4:J7"/>
    <mergeCell ref="F14:G14"/>
    <mergeCell ref="F13:G13"/>
    <mergeCell ref="E15:E16"/>
    <mergeCell ref="H13:I13"/>
    <mergeCell ref="H14:I14"/>
    <mergeCell ref="T13:U13"/>
    <mergeCell ref="R14:S14"/>
    <mergeCell ref="T14:U14"/>
    <mergeCell ref="T19:U19"/>
    <mergeCell ref="V13:W13"/>
    <mergeCell ref="V14:W14"/>
    <mergeCell ref="R13:S13"/>
    <mergeCell ref="F19:G19"/>
    <mergeCell ref="H19:I19"/>
    <mergeCell ref="BC27:BC30"/>
    <mergeCell ref="BE27:BE30"/>
    <mergeCell ref="AI27:AI30"/>
    <mergeCell ref="AK27:AK30"/>
    <mergeCell ref="AM27:AM30"/>
    <mergeCell ref="AO27:AO30"/>
    <mergeCell ref="AQ27:AQ30"/>
    <mergeCell ref="AS27:AS30"/>
    <mergeCell ref="AU27:AU30"/>
    <mergeCell ref="AW27:AW30"/>
    <mergeCell ref="AY27:AY30"/>
    <mergeCell ref="B31:D31"/>
    <mergeCell ref="AG27:AG30"/>
    <mergeCell ref="G27:G30"/>
    <mergeCell ref="I27:I30"/>
    <mergeCell ref="K27:K30"/>
    <mergeCell ref="W27:W30"/>
    <mergeCell ref="Y27:Y30"/>
    <mergeCell ref="AA27:AA30"/>
    <mergeCell ref="AC27:AC30"/>
    <mergeCell ref="AE27:AE30"/>
    <mergeCell ref="U27:U30"/>
    <mergeCell ref="B27:E30"/>
    <mergeCell ref="J19:K19"/>
    <mergeCell ref="L19:M19"/>
    <mergeCell ref="N19:O19"/>
    <mergeCell ref="P19:Q19"/>
    <mergeCell ref="R19:S19"/>
    <mergeCell ref="N13:O13"/>
    <mergeCell ref="N14:O14"/>
    <mergeCell ref="P13:Q13"/>
    <mergeCell ref="P14:Q14"/>
    <mergeCell ref="J13:K13"/>
    <mergeCell ref="J14:K14"/>
    <mergeCell ref="L13:M13"/>
    <mergeCell ref="L14:M14"/>
    <mergeCell ref="AB13:AC13"/>
    <mergeCell ref="AD13:AE13"/>
    <mergeCell ref="AD14:AE14"/>
    <mergeCell ref="AF13:AG13"/>
    <mergeCell ref="AF14:AG14"/>
    <mergeCell ref="X14:Y14"/>
    <mergeCell ref="X13:Y13"/>
    <mergeCell ref="Z14:AA14"/>
    <mergeCell ref="Z13:AA13"/>
    <mergeCell ref="V19:W19"/>
    <mergeCell ref="X19:Y19"/>
    <mergeCell ref="Z19:AA19"/>
    <mergeCell ref="AB19:AC19"/>
    <mergeCell ref="AD19:AE19"/>
    <mergeCell ref="AF19:AG19"/>
    <mergeCell ref="AD18:AE18"/>
    <mergeCell ref="AF18:AG18"/>
    <mergeCell ref="AB14:AC14"/>
    <mergeCell ref="AL14:AM14"/>
    <mergeCell ref="AL13:AM13"/>
    <mergeCell ref="AN13:AO13"/>
    <mergeCell ref="AN14:AO14"/>
    <mergeCell ref="AH19:AI19"/>
    <mergeCell ref="AJ19:AK19"/>
    <mergeCell ref="AL19:AM19"/>
    <mergeCell ref="AN19:AO19"/>
    <mergeCell ref="AH18:AI18"/>
    <mergeCell ref="AJ18:AK18"/>
    <mergeCell ref="AL18:AM18"/>
    <mergeCell ref="AN18:AO18"/>
    <mergeCell ref="AH13:AI13"/>
    <mergeCell ref="AH14:AI14"/>
    <mergeCell ref="AJ14:AK14"/>
    <mergeCell ref="AJ13:AK13"/>
    <mergeCell ref="AT13:AU13"/>
    <mergeCell ref="AV13:AW13"/>
    <mergeCell ref="AV14:AW14"/>
    <mergeCell ref="AX13:AY13"/>
    <mergeCell ref="AX14:AY14"/>
    <mergeCell ref="AP13:AQ13"/>
    <mergeCell ref="AP14:AQ14"/>
    <mergeCell ref="AP19:AQ19"/>
    <mergeCell ref="AR14:AS14"/>
    <mergeCell ref="AR13:AS13"/>
    <mergeCell ref="AP18:AQ18"/>
    <mergeCell ref="AZ19:BA19"/>
    <mergeCell ref="BB19:BC19"/>
    <mergeCell ref="AR18:AS18"/>
    <mergeCell ref="AT18:AU18"/>
    <mergeCell ref="AV18:AW18"/>
    <mergeCell ref="AX18:AY18"/>
    <mergeCell ref="AZ18:BA18"/>
    <mergeCell ref="BB18:BC18"/>
    <mergeCell ref="AT14:AU14"/>
    <mergeCell ref="BD18:BE18"/>
    <mergeCell ref="BD19:BE19"/>
    <mergeCell ref="BD13:BE13"/>
    <mergeCell ref="BB14:BC14"/>
    <mergeCell ref="BD14:BE14"/>
    <mergeCell ref="F18:G18"/>
    <mergeCell ref="H18:I18"/>
    <mergeCell ref="J18:K18"/>
    <mergeCell ref="L18:M18"/>
    <mergeCell ref="N18:O18"/>
    <mergeCell ref="P18:Q18"/>
    <mergeCell ref="R18:S18"/>
    <mergeCell ref="T18:U18"/>
    <mergeCell ref="V18:W18"/>
    <mergeCell ref="X18:Y18"/>
    <mergeCell ref="Z18:AA18"/>
    <mergeCell ref="AB18:AC18"/>
    <mergeCell ref="AZ13:BA13"/>
    <mergeCell ref="AZ14:BA14"/>
    <mergeCell ref="BB13:BC13"/>
    <mergeCell ref="AR19:AS19"/>
    <mergeCell ref="AT19:AU19"/>
    <mergeCell ref="AV19:AW19"/>
    <mergeCell ref="AX19:AY19"/>
  </mergeCells>
  <phoneticPr fontId="19" type="noConversion"/>
  <pageMargins left="0.7" right="0.7" top="0.78740157499999996" bottom="0.78740157499999996"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Selbstkontrolle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Jörg Georg</dc:creator>
  <cp:lastModifiedBy>Jörg Heiner Georg</cp:lastModifiedBy>
  <cp:lastPrinted>2022-12-12T14:37:23Z</cp:lastPrinted>
  <dcterms:created xsi:type="dcterms:W3CDTF">2022-09-07T18:21:28Z</dcterms:created>
  <dcterms:modified xsi:type="dcterms:W3CDTF">2023-01-20T14:50:57Z</dcterms:modified>
</cp:coreProperties>
</file>